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<sst xmlns="http://schemas.openxmlformats.org/spreadsheetml/2006/main" count="487" uniqueCount="344">
  <si>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</si>
  <si>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</si>
  <si>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</si>
  <si>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</si>
  <si>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</si>
  <si>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</si>
  <si>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</si>
  <si>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</si>
  <si>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</si>
  <si>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</si>
  <si>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</si>
  <si>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</si>
  <si>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</si>
  <si>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</si>
  <si>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</si>
  <si>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</si>
  <si>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</si>
  <si>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</si>
  <si>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</si>
  <si>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</si>
  <si>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</si>
  <si>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</si>
  <si>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</si>
  <si>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</si>
  <si>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</si>
  <si>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</si>
  <si>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</si>
  <si>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</si>
  <si>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</si>
  <si>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</si>
  <si>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</si>
  <si>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</si>
  <si>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</si>
  <si>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</si>
  <si>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</si>
  <si>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</si>
  <si>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</si>
  <si>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</si>
  <si>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</si>
  <si>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</si>
  <si>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</si>
  <si>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</si>
  <si>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</si>
  <si>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</si>
  <si>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</si>
  <si>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</si>
  <si>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</si>
  <si>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</si>
  <si>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</si>
  <si>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</si>
  <si>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</si>
  <si>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</si>
  <si>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</si>
  <si>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</si>
  <si>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</si>
  <si>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</si>
  <si>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</si>
  <si>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</si>
  <si>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</si>
  <si>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</si>
  <si>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</si>
  <si>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</si>
  <si>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</si>
  <si>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</si>
  <si>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</si>
  <si>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</si>
  <si>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</si>
  <si>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</si>
  <si>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</si>
  <si>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</si>
  <si>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</si>
  <si>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</si>
  <si>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</si>
  <si>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</si>
  <si>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</si>
  <si>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</si>
  <si>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</si>
  <si>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</si>
  <si>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</si>
  <si>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</si>
  <si>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</si>
  <si>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</si>
  <si>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</si>
  <si>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</si>
  <si>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</si>
  <si>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</si>
  <si>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</si>
  <si>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</si>
  <si>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</si>
  <si>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</si>
  <si>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</si>
  <si>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</si>
  <si>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</si>
  <si>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</si>
  <si>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</si>
  <si>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</si>
  <si>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</si>
  <si>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</si>
  <si>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</si>
  <si>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</si>
  <si>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</si>
  <si>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</si>
  <si>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</si>
  <si>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</si>
  <si>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</si>
  <si>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</si>
  <si>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</si>
  <si>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</si>
  <si>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</si>
  <si>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</si>
  <si>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</si>
  <si>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</si>
  <si>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</si>
  <si>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</si>
  <si>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</si>
  <si>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</si>
  <si>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</si>
  <si>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</si>
  <si>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</si>
  <si>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</si>
  <si>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</si>
  <si>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</si>
  <si>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</si>
  <si>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</si>
  <si>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</si>
  <si>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</si>
  <si>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</si>
  <si>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</si>
  <si>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</si>
  <si>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</si>
  <si>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</si>
  <si>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</si>
  <si>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</si>
  <si>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</si>
  <si>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</si>
  <si>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</si>
  <si>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</si>
  <si>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</si>
  <si>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</si>
  <si>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</si>
  <si>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</si>
  <si>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</si>
  <si>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</si>
  <si>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</si>
  <si>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</si>
  <si>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</si>
  <si>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</si>
  <si>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</si>
  <si>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</si>
  <si>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</si>
  <si>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</si>
  <si>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</si>
  <si>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</si>
  <si>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</si>
  <si>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</si>
  <si>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</si>
  <si>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</si>
  <si>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</si>
  <si>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</si>
  <si>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</si>
  <si>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</si>
  <si>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</si>
  <si>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</si>
  <si>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</si>
  <si>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</si>
  <si>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</si>
  <si>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</si>
  <si>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</si>
  <si>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</si>
  <si>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</si>
  <si>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</si>
  <si>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</si>
  <si>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</si>
  <si>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</si>
  <si>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</si>
  <si>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</si>
  <si>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</si>
  <si>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</si>
  <si>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</si>
  <si>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</si>
  <si>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</si>
  <si>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</si>
  <si>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</si>
  <si>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</si>
  <si>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</si>
  <si>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</si>
  <si>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</si>
  <si>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</si>
  <si>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</si>
  <si>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</si>
  <si>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</si>
  <si>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</si>
  <si>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</si>
  <si>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</si>
  <si>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</si>
  <si>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</si>
  <si>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</si>
  <si>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</si>
  <si>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</si>
  <si>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</si>
  <si>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</si>
  <si>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</si>
  <si>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</si>
  <si>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</si>
  <si>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</si>
  <si>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</si>
  <si>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</si>
  <si>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</si>
  <si>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</si>
  <si>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</si>
  <si>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</si>
  <si>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</si>
  <si>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</si>
  <si>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</si>
  <si>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</si>
  <si>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</si>
  <si>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</si>
  <si>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</si>
  <si>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</si>
  <si>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</si>
  <si>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</si>
  <si>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</si>
  <si>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</si>
  <si>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</si>
  <si>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</si>
  <si>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</si>
  <si>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</si>
  <si>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</si>
  <si>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</si>
  <si>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</si>
  <si>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</si>
  <si>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</si>
  <si>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</si>
  <si>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</si>
  <si>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</si>
  <si>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</si>
  <si>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</si>
  <si>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</si>
  <si>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</si>
  <si>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</si>
  <si>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</si>
  <si>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</si>
  <si>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</si>
  <si>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</si>
  <si>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</si>
  <si>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</si>
  <si>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</si>
  <si>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</si>
  <si>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</si>
  <si>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</si>
  <si>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</si>
  <si>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</si>
  <si>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</si>
  <si>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</si>
  <si>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</si>
  <si>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</si>
  <si>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</si>
  <si>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</si>
  <si>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</si>
  <si>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</si>
  <si>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</si>
  <si>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</si>
  <si>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</si>
  <si>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</si>
  <si>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</si>
  <si>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</si>
  <si>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</si>
  <si>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</si>
  <si>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</si>
  <si>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</si>
  <si>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</si>
  <si>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</si>
  <si>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</si>
  <si>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</si>
  <si>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</si>
  <si>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</si>
  <si>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</si>
  <si>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</si>
  <si>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</si>
  <si>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</si>
  <si>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</si>
  <si>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</si>
  <si>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</si>
  <si>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</si>
  <si>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</si>
  <si>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</si>
  <si>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</si>
  <si>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</si>
  <si>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</si>
  <si>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</si>
  <si>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</si>
  <si>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</si>
  <si>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</si>
  <si>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</si>
  <si>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</si>
  <si>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</si>
  <si>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</si>
  <si>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</si>
  <si>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</si>
  <si>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</si>
  <si>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</si>
  <si>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</si>
  <si>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</si>
  <si>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</si>
  <si>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</si>
  <si>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</si>
  <si>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</si>
  <si>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</si>
  <si>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</si>
  <si>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</si>
  <si>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</si>
  <si>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</si>
  <si>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</si>
  <si>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</si>
  <si>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</si>
  <si>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</si>
  <si>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</si>
  <si>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</si>
  <si>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</si>
  <si>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</si>
  <si>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</si>
  <si>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</si>
  <si>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</si>
  <si>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</si>
  <si>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</si>
  <si>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</si>
  <si>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</si>
  <si>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</si>
  <si>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</si>
  <si>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</si>
  <si>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</si>
  <si>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</si>
  <si>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</si>
  <si>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</si>
  <si>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</si>
  <si>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</si>
  <si>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</si>
  <si>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</si>
  <si>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</si>
  <si>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</si>
  <si>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</si>
  <si>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</si>
  <si>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</si>
  <si>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 xml:space="preserve"> РАСЧЕТ ГВС И ОДН  ГВС, ТБО, ОТОПЛЕНИЕ  ЗА МАЙ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</si>
</sst>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8">
      <selection activeCell="E3" sqref="E3:E53"/>
    </sheetView>
  </sheetViews>
  <sheetFormatPr defaultColWidth="9.00390625" defaultRowHeight="14.25"/>
  <cols>
    <col min="1" max="1" width="13.75390625" style="0" customWidth="1"/>
    <col min="2" max="3" width="5.25390625" style="0" customWidth="1"/>
    <col min="4" max="4" width="0.87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875" style="46" customWidth="1"/>
    <col min="10" max="11" width="0.875" style="0" customWidth="1"/>
    <col min="12" max="13" width="6.1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338</v>
      </c>
      <c r="D2" s="109"/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/>
      <c r="K2" s="99"/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/>
      <c r="E3" s="106">
        <v>1.8</v>
      </c>
      <c r="F3" s="105">
        <v>508.71</v>
      </c>
      <c r="G3" s="113">
        <f>F3*E3</f>
        <v>915.678</v>
      </c>
      <c r="H3" s="105">
        <v>0</v>
      </c>
      <c r="I3" s="105">
        <v>57.81</v>
      </c>
      <c r="J3" s="106"/>
      <c r="K3" s="113"/>
      <c r="L3" s="113">
        <f>N3*I3</f>
        <v>231.24</v>
      </c>
      <c r="M3" s="107">
        <v>49.6</v>
      </c>
      <c r="N3" s="119">
        <v>4</v>
      </c>
    </row>
    <row r="4" spans="1:18" ht="14.25">
      <c r="A4" s="49" t="s">
        <v>342</v>
      </c>
      <c r="B4" s="52">
        <v>46.9</v>
      </c>
      <c r="C4" s="116">
        <f t="shared" si="0"/>
        <v>0</v>
      </c>
      <c r="D4" s="114"/>
      <c r="E4" s="107">
        <v>3.6</v>
      </c>
      <c r="F4" s="96">
        <f>F3</f>
        <v>508.71</v>
      </c>
      <c r="G4" s="114">
        <f>F4*E4</f>
        <v>1831.356</v>
      </c>
      <c r="H4" s="96">
        <f>H3</f>
        <v>0</v>
      </c>
      <c r="I4" s="96">
        <f>I3</f>
        <v>57.81</v>
      </c>
      <c r="J4" s="107"/>
      <c r="K4" s="114"/>
      <c r="L4" s="114">
        <f aca="true" t="shared" si="1" ref="L4:L34">N4*I4</f>
        <v>173.43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/>
      <c r="E5" s="107">
        <v>2.5</v>
      </c>
      <c r="F5" s="96">
        <f>F3</f>
        <v>508.71</v>
      </c>
      <c r="G5" s="114">
        <f aca="true" t="shared" si="2" ref="G5:G34">F5*E5</f>
        <v>1271.7749999999999</v>
      </c>
      <c r="H5" s="96">
        <f>H3</f>
        <v>0</v>
      </c>
      <c r="I5" s="96">
        <f>I3</f>
        <v>57.81</v>
      </c>
      <c r="J5" s="107"/>
      <c r="K5" s="114"/>
      <c r="L5" s="114">
        <f t="shared" si="1"/>
        <v>115.62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/>
      <c r="E6" s="107">
        <v>0</v>
      </c>
      <c r="F6" s="96">
        <f>F3</f>
        <v>508.71</v>
      </c>
      <c r="G6" s="114">
        <f t="shared" si="2"/>
        <v>0</v>
      </c>
      <c r="H6" s="96">
        <f>H3</f>
        <v>0</v>
      </c>
      <c r="I6" s="96">
        <f>I3</f>
        <v>57.81</v>
      </c>
      <c r="J6" s="107"/>
      <c r="K6" s="114"/>
      <c r="L6" s="114">
        <f>N6*I6</f>
        <v>57.81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/>
      <c r="E7" s="107">
        <v>0</v>
      </c>
      <c r="F7" s="96">
        <f>F3</f>
        <v>508.71</v>
      </c>
      <c r="G7" s="114">
        <f t="shared" si="2"/>
        <v>0</v>
      </c>
      <c r="H7" s="96">
        <f>H3</f>
        <v>0</v>
      </c>
      <c r="I7" s="96">
        <f>I3</f>
        <v>57.81</v>
      </c>
      <c r="J7" s="107"/>
      <c r="K7" s="114"/>
      <c r="L7" s="114">
        <f t="shared" si="1"/>
        <v>173.43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/>
      <c r="E8" s="107">
        <v>0</v>
      </c>
      <c r="F8" s="96">
        <f>F3</f>
        <v>508.71</v>
      </c>
      <c r="G8" s="114">
        <f t="shared" si="2"/>
        <v>0</v>
      </c>
      <c r="H8" s="96">
        <f>H3</f>
        <v>0</v>
      </c>
      <c r="I8" s="96">
        <f>I3</f>
        <v>57.81</v>
      </c>
      <c r="J8" s="107"/>
      <c r="K8" s="114"/>
      <c r="L8" s="114">
        <f t="shared" si="1"/>
        <v>173.43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0</v>
      </c>
      <c r="D9" s="114"/>
      <c r="E9" s="107">
        <v>1.1</v>
      </c>
      <c r="F9" s="96">
        <f>F3</f>
        <v>508.71</v>
      </c>
      <c r="G9" s="114">
        <f t="shared" si="2"/>
        <v>559.581</v>
      </c>
      <c r="H9" s="96">
        <f>H3</f>
        <v>0</v>
      </c>
      <c r="I9" s="96">
        <f>I3</f>
        <v>57.81</v>
      </c>
      <c r="J9" s="107"/>
      <c r="K9" s="114"/>
      <c r="L9" s="114">
        <f t="shared" si="1"/>
        <v>231.24</v>
      </c>
      <c r="M9" s="52">
        <v>49.7</v>
      </c>
      <c r="N9" s="119">
        <v>4</v>
      </c>
    </row>
    <row r="10" spans="1:14" ht="14.25">
      <c r="A10" s="49" t="s">
        <v>339</v>
      </c>
      <c r="B10" s="52">
        <v>46.5</v>
      </c>
      <c r="C10" s="116">
        <f t="shared" si="0"/>
        <v>0</v>
      </c>
      <c r="D10" s="114"/>
      <c r="E10" s="107">
        <v>0.8</v>
      </c>
      <c r="F10" s="96">
        <f>F3</f>
        <v>508.71</v>
      </c>
      <c r="G10" s="114">
        <f t="shared" si="2"/>
        <v>406.968</v>
      </c>
      <c r="H10" s="96">
        <f>H3</f>
        <v>0</v>
      </c>
      <c r="I10" s="96">
        <f>I3</f>
        <v>57.81</v>
      </c>
      <c r="J10" s="107"/>
      <c r="K10" s="114"/>
      <c r="L10" s="114">
        <f t="shared" si="1"/>
        <v>57.81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0</v>
      </c>
      <c r="D11" s="114"/>
      <c r="E11" s="107">
        <v>0</v>
      </c>
      <c r="F11" s="96">
        <f>F3</f>
        <v>508.71</v>
      </c>
      <c r="G11" s="114">
        <f t="shared" si="2"/>
        <v>0</v>
      </c>
      <c r="H11" s="96">
        <f>H3</f>
        <v>0</v>
      </c>
      <c r="I11" s="96">
        <f>I3</f>
        <v>57.81</v>
      </c>
      <c r="J11" s="107"/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0</v>
      </c>
      <c r="D12" s="114"/>
      <c r="E12" s="107">
        <v>0.1</v>
      </c>
      <c r="F12" s="96">
        <f>F3</f>
        <v>508.71</v>
      </c>
      <c r="G12" s="114">
        <f t="shared" si="2"/>
        <v>50.871</v>
      </c>
      <c r="H12" s="96">
        <f>H3</f>
        <v>0</v>
      </c>
      <c r="I12" s="96">
        <f>I3</f>
        <v>57.81</v>
      </c>
      <c r="J12" s="107"/>
      <c r="K12" s="114"/>
      <c r="L12" s="114">
        <f t="shared" si="1"/>
        <v>115.62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0</v>
      </c>
      <c r="D13" s="114"/>
      <c r="E13" s="107">
        <v>2.1</v>
      </c>
      <c r="F13" s="96">
        <f>F3</f>
        <v>508.71</v>
      </c>
      <c r="G13" s="114">
        <f t="shared" si="2"/>
        <v>1068.291</v>
      </c>
      <c r="H13" s="96">
        <f>H3</f>
        <v>0</v>
      </c>
      <c r="I13" s="96">
        <f>I3</f>
        <v>57.81</v>
      </c>
      <c r="J13" s="107"/>
      <c r="K13" s="114"/>
      <c r="L13" s="114">
        <f t="shared" si="1"/>
        <v>231.24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0</v>
      </c>
      <c r="D14" s="114"/>
      <c r="E14" s="107">
        <v>0.8</v>
      </c>
      <c r="F14" s="96">
        <f>F3</f>
        <v>508.71</v>
      </c>
      <c r="G14" s="114">
        <f t="shared" si="2"/>
        <v>406.968</v>
      </c>
      <c r="H14" s="96">
        <f>H3</f>
        <v>0</v>
      </c>
      <c r="I14" s="96">
        <f>I3</f>
        <v>57.81</v>
      </c>
      <c r="J14" s="107"/>
      <c r="K14" s="114"/>
      <c r="L14" s="114">
        <f t="shared" si="1"/>
        <v>115.62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0</v>
      </c>
      <c r="D15" s="114"/>
      <c r="E15" s="107">
        <v>0.1</v>
      </c>
      <c r="F15" s="96">
        <f>F3</f>
        <v>508.71</v>
      </c>
      <c r="G15" s="114">
        <f t="shared" si="2"/>
        <v>50.871</v>
      </c>
      <c r="H15" s="96">
        <f>H3</f>
        <v>0</v>
      </c>
      <c r="I15" s="96">
        <f>I3</f>
        <v>57.81</v>
      </c>
      <c r="J15" s="107"/>
      <c r="K15" s="114"/>
      <c r="L15" s="114">
        <f t="shared" si="1"/>
        <v>57.81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0</v>
      </c>
      <c r="D16" s="114"/>
      <c r="E16" s="107">
        <v>0.4</v>
      </c>
      <c r="F16" s="96">
        <f>F3</f>
        <v>508.71</v>
      </c>
      <c r="G16" s="114">
        <f t="shared" si="2"/>
        <v>203.484</v>
      </c>
      <c r="H16" s="96">
        <f>H3</f>
        <v>0</v>
      </c>
      <c r="I16" s="96">
        <f>I3</f>
        <v>57.81</v>
      </c>
      <c r="J16" s="107"/>
      <c r="K16" s="114"/>
      <c r="L16" s="114">
        <f t="shared" si="1"/>
        <v>173.43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0</v>
      </c>
      <c r="D17" s="114"/>
      <c r="E17" s="107">
        <v>0.2</v>
      </c>
      <c r="F17" s="96">
        <f>F3</f>
        <v>508.71</v>
      </c>
      <c r="G17" s="114">
        <f t="shared" si="2"/>
        <v>101.742</v>
      </c>
      <c r="H17" s="96">
        <f>H3</f>
        <v>0</v>
      </c>
      <c r="I17" s="96">
        <f>I3</f>
        <v>57.81</v>
      </c>
      <c r="J17" s="107"/>
      <c r="K17" s="114"/>
      <c r="L17" s="114">
        <f t="shared" si="1"/>
        <v>57.81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0</v>
      </c>
      <c r="D18" s="114"/>
      <c r="E18" s="107">
        <v>0</v>
      </c>
      <c r="F18" s="96">
        <f>F3</f>
        <v>508.71</v>
      </c>
      <c r="G18" s="114">
        <f t="shared" si="2"/>
        <v>0</v>
      </c>
      <c r="H18" s="96">
        <f>H3</f>
        <v>0</v>
      </c>
      <c r="I18" s="96">
        <f>I3</f>
        <v>57.81</v>
      </c>
      <c r="J18" s="107"/>
      <c r="K18" s="114"/>
      <c r="L18" s="114">
        <f t="shared" si="1"/>
        <v>173.43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0</v>
      </c>
      <c r="D19" s="114"/>
      <c r="E19" s="107">
        <v>2.1</v>
      </c>
      <c r="F19" s="96">
        <f>F3</f>
        <v>508.71</v>
      </c>
      <c r="G19" s="114">
        <f t="shared" si="2"/>
        <v>1068.291</v>
      </c>
      <c r="H19" s="96">
        <f>H3</f>
        <v>0</v>
      </c>
      <c r="I19" s="96">
        <f>I3</f>
        <v>57.81</v>
      </c>
      <c r="J19" s="107"/>
      <c r="K19" s="114"/>
      <c r="L19" s="114">
        <f t="shared" si="1"/>
        <v>231.24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0</v>
      </c>
      <c r="D20" s="114"/>
      <c r="E20" s="107">
        <v>2</v>
      </c>
      <c r="F20" s="96">
        <f>F3</f>
        <v>508.71</v>
      </c>
      <c r="G20" s="114">
        <f t="shared" si="2"/>
        <v>1017.42</v>
      </c>
      <c r="H20" s="96">
        <f>H3</f>
        <v>0</v>
      </c>
      <c r="I20" s="96">
        <f>I3</f>
        <v>57.81</v>
      </c>
      <c r="J20" s="107"/>
      <c r="K20" s="114"/>
      <c r="L20" s="114">
        <f t="shared" si="1"/>
        <v>115.62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0</v>
      </c>
      <c r="D21" s="114"/>
      <c r="E21" s="107">
        <v>1.2</v>
      </c>
      <c r="F21" s="96">
        <f>F3</f>
        <v>508.71</v>
      </c>
      <c r="G21" s="114">
        <f t="shared" si="2"/>
        <v>610.452</v>
      </c>
      <c r="H21" s="96">
        <f>H3</f>
        <v>0</v>
      </c>
      <c r="I21" s="96">
        <f>I3</f>
        <v>57.81</v>
      </c>
      <c r="J21" s="107"/>
      <c r="K21" s="114"/>
      <c r="L21" s="114">
        <f t="shared" si="1"/>
        <v>115.62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0</v>
      </c>
      <c r="D22" s="114"/>
      <c r="E22" s="107">
        <v>0</v>
      </c>
      <c r="F22" s="96">
        <f>F3</f>
        <v>508.71</v>
      </c>
      <c r="G22" s="114">
        <f t="shared" si="2"/>
        <v>0</v>
      </c>
      <c r="H22" s="96">
        <f>H3</f>
        <v>0</v>
      </c>
      <c r="I22" s="96">
        <f>I3</f>
        <v>57.81</v>
      </c>
      <c r="J22" s="107"/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0</v>
      </c>
      <c r="D23" s="114"/>
      <c r="E23" s="107">
        <v>0</v>
      </c>
      <c r="F23" s="96">
        <f>F3</f>
        <v>508.71</v>
      </c>
      <c r="G23" s="114">
        <f t="shared" si="2"/>
        <v>0</v>
      </c>
      <c r="H23" s="96">
        <f>H3</f>
        <v>0</v>
      </c>
      <c r="I23" s="96">
        <f>I3</f>
        <v>57.81</v>
      </c>
      <c r="J23" s="107"/>
      <c r="K23" s="114"/>
      <c r="L23" s="114">
        <f t="shared" si="1"/>
        <v>115.62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0</v>
      </c>
      <c r="D24" s="114"/>
      <c r="E24" s="107">
        <v>2.8</v>
      </c>
      <c r="F24" s="96">
        <f>F3</f>
        <v>508.71</v>
      </c>
      <c r="G24" s="114">
        <f t="shared" si="2"/>
        <v>1424.388</v>
      </c>
      <c r="H24" s="96">
        <f>H3</f>
        <v>0</v>
      </c>
      <c r="I24" s="96">
        <f>I3</f>
        <v>57.81</v>
      </c>
      <c r="J24" s="107"/>
      <c r="K24" s="114"/>
      <c r="L24" s="114">
        <f t="shared" si="1"/>
        <v>115.62</v>
      </c>
      <c r="M24" s="52">
        <v>57.6</v>
      </c>
      <c r="N24" s="119">
        <v>2</v>
      </c>
    </row>
    <row r="25" spans="1:14" ht="14.25">
      <c r="A25" s="49" t="s">
        <v>336</v>
      </c>
      <c r="B25" s="52">
        <v>75.8</v>
      </c>
      <c r="C25" s="116">
        <f t="shared" si="0"/>
        <v>0</v>
      </c>
      <c r="D25" s="114"/>
      <c r="E25" s="107">
        <v>8.8</v>
      </c>
      <c r="F25" s="96">
        <f>F3</f>
        <v>508.71</v>
      </c>
      <c r="G25" s="114">
        <f t="shared" si="2"/>
        <v>4476.648</v>
      </c>
      <c r="H25" s="96">
        <f>H3</f>
        <v>0</v>
      </c>
      <c r="I25" s="96">
        <f>I3</f>
        <v>57.81</v>
      </c>
      <c r="J25" s="107"/>
      <c r="K25" s="114"/>
      <c r="L25" s="114">
        <f t="shared" si="1"/>
        <v>231.24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0</v>
      </c>
      <c r="D26" s="114"/>
      <c r="E26" s="107">
        <v>0.7</v>
      </c>
      <c r="F26" s="96">
        <f>F3</f>
        <v>508.71</v>
      </c>
      <c r="G26" s="114">
        <f t="shared" si="2"/>
        <v>356.097</v>
      </c>
      <c r="H26" s="96">
        <f>H3</f>
        <v>0</v>
      </c>
      <c r="I26" s="96">
        <f>I3</f>
        <v>57.81</v>
      </c>
      <c r="J26" s="107"/>
      <c r="K26" s="114"/>
      <c r="L26" s="114">
        <f t="shared" si="1"/>
        <v>57.81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0</v>
      </c>
      <c r="D27" s="114"/>
      <c r="E27" s="107">
        <v>1.6</v>
      </c>
      <c r="F27" s="96">
        <f>F3</f>
        <v>508.71</v>
      </c>
      <c r="G27" s="114">
        <f t="shared" si="2"/>
        <v>813.936</v>
      </c>
      <c r="H27" s="96">
        <f>H3</f>
        <v>0</v>
      </c>
      <c r="I27" s="96">
        <f>I3</f>
        <v>57.81</v>
      </c>
      <c r="J27" s="107"/>
      <c r="K27" s="114"/>
      <c r="L27" s="114">
        <f t="shared" si="1"/>
        <v>173.43</v>
      </c>
      <c r="M27" s="52">
        <v>75.4</v>
      </c>
      <c r="N27" s="119">
        <v>3</v>
      </c>
    </row>
    <row r="28" spans="1:14" ht="14.25">
      <c r="A28" s="49" t="s">
        <v>303</v>
      </c>
      <c r="B28" s="52">
        <v>74.4</v>
      </c>
      <c r="C28" s="116">
        <f t="shared" si="0"/>
        <v>0</v>
      </c>
      <c r="D28" s="114"/>
      <c r="E28" s="107">
        <v>4.5</v>
      </c>
      <c r="F28" s="96">
        <f>F3</f>
        <v>508.71</v>
      </c>
      <c r="G28" s="114">
        <f t="shared" si="2"/>
        <v>2289.1949999999997</v>
      </c>
      <c r="H28" s="96">
        <f>H3</f>
        <v>0</v>
      </c>
      <c r="I28" s="96">
        <f>I3</f>
        <v>57.81</v>
      </c>
      <c r="J28" s="107"/>
      <c r="K28" s="114"/>
      <c r="L28" s="114">
        <f t="shared" si="1"/>
        <v>173.43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0</v>
      </c>
      <c r="D29" s="114"/>
      <c r="E29" s="107">
        <v>0</v>
      </c>
      <c r="F29" s="96">
        <f>F3</f>
        <v>508.71</v>
      </c>
      <c r="G29" s="114">
        <f t="shared" si="2"/>
        <v>0</v>
      </c>
      <c r="H29" s="96">
        <f>H3</f>
        <v>0</v>
      </c>
      <c r="I29" s="96">
        <f>I3</f>
        <v>57.81</v>
      </c>
      <c r="J29" s="107"/>
      <c r="K29" s="114"/>
      <c r="L29" s="114">
        <f t="shared" si="1"/>
        <v>115.62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0</v>
      </c>
      <c r="D30" s="114"/>
      <c r="E30" s="107">
        <v>1.4</v>
      </c>
      <c r="F30" s="96">
        <f>F3</f>
        <v>508.71</v>
      </c>
      <c r="G30" s="114">
        <f t="shared" si="2"/>
        <v>712.194</v>
      </c>
      <c r="H30" s="96">
        <f>H3</f>
        <v>0</v>
      </c>
      <c r="I30" s="96">
        <f>I3</f>
        <v>57.81</v>
      </c>
      <c r="J30" s="107"/>
      <c r="K30" s="114"/>
      <c r="L30" s="114">
        <f t="shared" si="1"/>
        <v>173.43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0</v>
      </c>
      <c r="D31" s="114"/>
      <c r="E31" s="107">
        <v>0</v>
      </c>
      <c r="F31" s="96">
        <f>F3</f>
        <v>508.71</v>
      </c>
      <c r="G31" s="114">
        <f t="shared" si="2"/>
        <v>0</v>
      </c>
      <c r="H31" s="96">
        <f>H3</f>
        <v>0</v>
      </c>
      <c r="I31" s="96">
        <f>I3</f>
        <v>57.81</v>
      </c>
      <c r="J31" s="107"/>
      <c r="K31" s="114"/>
      <c r="L31" s="114">
        <f t="shared" si="1"/>
        <v>57.81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0</v>
      </c>
      <c r="D32" s="114"/>
      <c r="E32" s="107">
        <v>1.6</v>
      </c>
      <c r="F32" s="96">
        <f>F3</f>
        <v>508.71</v>
      </c>
      <c r="G32" s="114">
        <f t="shared" si="2"/>
        <v>813.936</v>
      </c>
      <c r="H32" s="96">
        <f>H3</f>
        <v>0</v>
      </c>
      <c r="I32" s="96">
        <f>I3</f>
        <v>57.81</v>
      </c>
      <c r="J32" s="107"/>
      <c r="K32" s="114"/>
      <c r="L32" s="114">
        <f t="shared" si="1"/>
        <v>173.43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0</v>
      </c>
      <c r="D33" s="114"/>
      <c r="E33" s="107">
        <v>0</v>
      </c>
      <c r="F33" s="96">
        <f>F3</f>
        <v>508.71</v>
      </c>
      <c r="G33" s="114">
        <f t="shared" si="2"/>
        <v>0</v>
      </c>
      <c r="H33" s="96">
        <f>H3</f>
        <v>0</v>
      </c>
      <c r="I33" s="96">
        <f>I3</f>
        <v>57.81</v>
      </c>
      <c r="J33" s="107"/>
      <c r="K33" s="114"/>
      <c r="L33" s="114">
        <f t="shared" si="1"/>
        <v>115.62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0</v>
      </c>
      <c r="D34" s="114"/>
      <c r="E34" s="107">
        <v>0</v>
      </c>
      <c r="F34" s="96">
        <f>F3</f>
        <v>508.71</v>
      </c>
      <c r="G34" s="114">
        <f t="shared" si="2"/>
        <v>0</v>
      </c>
      <c r="H34" s="96">
        <f>H3</f>
        <v>0</v>
      </c>
      <c r="I34" s="96">
        <f>I3</f>
        <v>57.81</v>
      </c>
      <c r="J34" s="107"/>
      <c r="K34" s="114"/>
      <c r="L34" s="114">
        <f t="shared" si="1"/>
        <v>231.24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508.71</v>
      </c>
      <c r="G35" s="114">
        <f aca="true" t="shared" si="3" ref="G35:G52">F35*E35</f>
        <v>0</v>
      </c>
      <c r="H35" s="96">
        <f>H3</f>
        <v>0</v>
      </c>
      <c r="I35" s="96">
        <f>I3</f>
        <v>57.81</v>
      </c>
      <c r="J35" s="107"/>
      <c r="K35" s="114"/>
      <c r="L35" s="114">
        <f aca="true" t="shared" si="4" ref="L35:L52">N35*I35</f>
        <v>231.24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5" ref="C36:C52">M36*H36</f>
        <v>0</v>
      </c>
      <c r="D36" s="114"/>
      <c r="E36" s="107">
        <v>0.1</v>
      </c>
      <c r="F36" s="96">
        <f>F3</f>
        <v>508.71</v>
      </c>
      <c r="G36" s="114">
        <f t="shared" si="3"/>
        <v>50.871</v>
      </c>
      <c r="H36" s="96">
        <f>H3</f>
        <v>0</v>
      </c>
      <c r="I36" s="96">
        <f>I3</f>
        <v>57.81</v>
      </c>
      <c r="J36" s="107"/>
      <c r="K36" s="114"/>
      <c r="L36" s="114">
        <f t="shared" si="4"/>
        <v>173.43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5"/>
        <v>0</v>
      </c>
      <c r="D37" s="114"/>
      <c r="E37" s="107">
        <v>1</v>
      </c>
      <c r="F37" s="96">
        <f>F3</f>
        <v>508.71</v>
      </c>
      <c r="G37" s="114">
        <f t="shared" si="3"/>
        <v>508.71</v>
      </c>
      <c r="H37" s="96">
        <f>H3</f>
        <v>0</v>
      </c>
      <c r="I37" s="96">
        <f>I3</f>
        <v>57.81</v>
      </c>
      <c r="J37" s="107"/>
      <c r="K37" s="114"/>
      <c r="L37" s="114">
        <f t="shared" si="4"/>
        <v>115.62</v>
      </c>
      <c r="M37" s="52">
        <v>58.1</v>
      </c>
      <c r="N37" s="119">
        <v>2</v>
      </c>
    </row>
    <row r="38" spans="1:14" ht="14.25">
      <c r="A38" s="49" t="s">
        <v>337</v>
      </c>
      <c r="B38" s="52">
        <v>36.1</v>
      </c>
      <c r="C38" s="116">
        <f t="shared" si="5"/>
        <v>0</v>
      </c>
      <c r="D38" s="114"/>
      <c r="E38" s="107">
        <v>0</v>
      </c>
      <c r="F38" s="96">
        <f>F3</f>
        <v>508.71</v>
      </c>
      <c r="G38" s="114">
        <f t="shared" si="3"/>
        <v>0</v>
      </c>
      <c r="H38" s="96">
        <f>H3</f>
        <v>0</v>
      </c>
      <c r="I38" s="96">
        <f>I3</f>
        <v>57.81</v>
      </c>
      <c r="J38" s="107"/>
      <c r="K38" s="114"/>
      <c r="L38" s="114">
        <f t="shared" si="4"/>
        <v>173.43</v>
      </c>
      <c r="M38" s="52">
        <v>36.1</v>
      </c>
      <c r="N38" s="119">
        <v>3</v>
      </c>
    </row>
    <row r="39" spans="1:14" ht="14.25">
      <c r="A39" s="49" t="s">
        <v>312</v>
      </c>
      <c r="B39" s="52">
        <v>50.5</v>
      </c>
      <c r="C39" s="116">
        <f t="shared" si="5"/>
        <v>0</v>
      </c>
      <c r="D39" s="114"/>
      <c r="E39" s="107">
        <v>0</v>
      </c>
      <c r="F39" s="96">
        <f>F3</f>
        <v>508.71</v>
      </c>
      <c r="G39" s="114">
        <f t="shared" si="3"/>
        <v>0</v>
      </c>
      <c r="H39" s="96">
        <f>H3</f>
        <v>0</v>
      </c>
      <c r="I39" s="96">
        <f>I3</f>
        <v>57.81</v>
      </c>
      <c r="J39" s="107"/>
      <c r="K39" s="114"/>
      <c r="L39" s="114">
        <f t="shared" si="4"/>
        <v>115.62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5"/>
        <v>0</v>
      </c>
      <c r="D40" s="114"/>
      <c r="E40" s="107">
        <v>2.5</v>
      </c>
      <c r="F40" s="96">
        <f>F3</f>
        <v>508.71</v>
      </c>
      <c r="G40" s="114">
        <f t="shared" si="3"/>
        <v>1271.7749999999999</v>
      </c>
      <c r="H40" s="96">
        <f>H3</f>
        <v>0</v>
      </c>
      <c r="I40" s="96">
        <f>I3</f>
        <v>57.81</v>
      </c>
      <c r="J40" s="107"/>
      <c r="K40" s="114"/>
      <c r="L40" s="114">
        <f t="shared" si="4"/>
        <v>115.62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5"/>
        <v>0</v>
      </c>
      <c r="D41" s="114"/>
      <c r="E41" s="107">
        <v>1.9</v>
      </c>
      <c r="F41" s="96">
        <f>F3</f>
        <v>508.71</v>
      </c>
      <c r="G41" s="114">
        <f t="shared" si="3"/>
        <v>966.5489999999999</v>
      </c>
      <c r="H41" s="96">
        <f>H3</f>
        <v>0</v>
      </c>
      <c r="I41" s="96">
        <f>I3</f>
        <v>57.81</v>
      </c>
      <c r="J41" s="107"/>
      <c r="K41" s="114"/>
      <c r="L41" s="114">
        <f t="shared" si="4"/>
        <v>57.81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5"/>
        <v>0</v>
      </c>
      <c r="D42" s="114"/>
      <c r="E42" s="107">
        <v>2.5</v>
      </c>
      <c r="F42" s="96">
        <f>F3</f>
        <v>508.71</v>
      </c>
      <c r="G42" s="114">
        <f t="shared" si="3"/>
        <v>1271.7749999999999</v>
      </c>
      <c r="H42" s="96">
        <f>H3</f>
        <v>0</v>
      </c>
      <c r="I42" s="96">
        <f>I3</f>
        <v>57.81</v>
      </c>
      <c r="J42" s="107"/>
      <c r="K42" s="114"/>
      <c r="L42" s="114">
        <f t="shared" si="4"/>
        <v>57.81</v>
      </c>
      <c r="M42" s="52">
        <v>46.7</v>
      </c>
      <c r="N42" s="119">
        <v>1</v>
      </c>
    </row>
    <row r="43" spans="1:14" ht="14.25">
      <c r="A43" s="49" t="s">
        <v>341</v>
      </c>
      <c r="B43" s="52">
        <v>49.3</v>
      </c>
      <c r="C43" s="116">
        <f t="shared" si="5"/>
        <v>0</v>
      </c>
      <c r="D43" s="114"/>
      <c r="E43" s="107">
        <v>1.7</v>
      </c>
      <c r="F43" s="96">
        <f>F3</f>
        <v>508.71</v>
      </c>
      <c r="G43" s="114">
        <f t="shared" si="3"/>
        <v>864.8069999999999</v>
      </c>
      <c r="H43" s="96">
        <f>H3</f>
        <v>0</v>
      </c>
      <c r="I43" s="96">
        <f>I3</f>
        <v>57.81</v>
      </c>
      <c r="J43" s="107"/>
      <c r="K43" s="114"/>
      <c r="L43" s="114">
        <f t="shared" si="4"/>
        <v>231.24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5"/>
        <v>0</v>
      </c>
      <c r="D44" s="114"/>
      <c r="E44" s="107">
        <v>1.3</v>
      </c>
      <c r="F44" s="96">
        <f>F3</f>
        <v>508.71</v>
      </c>
      <c r="G44" s="114">
        <f t="shared" si="3"/>
        <v>661.323</v>
      </c>
      <c r="H44" s="96">
        <f>H3</f>
        <v>0</v>
      </c>
      <c r="I44" s="96">
        <f>I3</f>
        <v>57.81</v>
      </c>
      <c r="J44" s="107"/>
      <c r="K44" s="114"/>
      <c r="L44" s="114">
        <f t="shared" si="4"/>
        <v>57.81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5"/>
        <v>0</v>
      </c>
      <c r="D45" s="114"/>
      <c r="E45" s="107">
        <v>1.6</v>
      </c>
      <c r="F45" s="96">
        <f>F3</f>
        <v>508.71</v>
      </c>
      <c r="G45" s="114">
        <f t="shared" si="3"/>
        <v>813.936</v>
      </c>
      <c r="H45" s="96">
        <f>H3</f>
        <v>0</v>
      </c>
      <c r="I45" s="96">
        <f>I3</f>
        <v>57.81</v>
      </c>
      <c r="J45" s="107"/>
      <c r="K45" s="114"/>
      <c r="L45" s="114">
        <f t="shared" si="4"/>
        <v>57.81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5"/>
        <v>0</v>
      </c>
      <c r="D46" s="114"/>
      <c r="E46" s="107">
        <v>1.5</v>
      </c>
      <c r="F46" s="96">
        <f>F3</f>
        <v>508.71</v>
      </c>
      <c r="G46" s="114">
        <f t="shared" si="3"/>
        <v>763.0649999999999</v>
      </c>
      <c r="H46" s="96">
        <f>H3</f>
        <v>0</v>
      </c>
      <c r="I46" s="96">
        <f>I3</f>
        <v>57.81</v>
      </c>
      <c r="J46" s="107"/>
      <c r="K46" s="114"/>
      <c r="L46" s="114">
        <f t="shared" si="4"/>
        <v>115.62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5"/>
        <v>0</v>
      </c>
      <c r="D47" s="114"/>
      <c r="E47" s="107">
        <v>0.7</v>
      </c>
      <c r="F47" s="96">
        <f>F3</f>
        <v>508.71</v>
      </c>
      <c r="G47" s="114">
        <f t="shared" si="3"/>
        <v>356.097</v>
      </c>
      <c r="H47" s="96">
        <f>H3</f>
        <v>0</v>
      </c>
      <c r="I47" s="96">
        <f>I3</f>
        <v>57.81</v>
      </c>
      <c r="J47" s="107"/>
      <c r="K47" s="114"/>
      <c r="L47" s="114">
        <f t="shared" si="4"/>
        <v>57.81</v>
      </c>
      <c r="M47" s="52">
        <v>48.1</v>
      </c>
      <c r="N47" s="119">
        <v>1</v>
      </c>
    </row>
    <row r="48" spans="1:14" ht="14.25">
      <c r="A48" s="49" t="s">
        <v>319</v>
      </c>
      <c r="B48" s="52">
        <v>46.6</v>
      </c>
      <c r="C48" s="116">
        <f t="shared" si="5"/>
        <v>0</v>
      </c>
      <c r="D48" s="114"/>
      <c r="E48" s="107">
        <v>2</v>
      </c>
      <c r="F48" s="96">
        <f>F3</f>
        <v>508.71</v>
      </c>
      <c r="G48" s="114">
        <f t="shared" si="3"/>
        <v>1017.42</v>
      </c>
      <c r="H48" s="96">
        <f>H3</f>
        <v>0</v>
      </c>
      <c r="I48" s="96">
        <f>I3</f>
        <v>57.81</v>
      </c>
      <c r="J48" s="107"/>
      <c r="K48" s="114"/>
      <c r="L48" s="114">
        <f t="shared" si="4"/>
        <v>115.62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5"/>
        <v>0</v>
      </c>
      <c r="D49" s="114"/>
      <c r="E49" s="107">
        <v>0</v>
      </c>
      <c r="F49" s="96">
        <f>F3</f>
        <v>508.71</v>
      </c>
      <c r="G49" s="114">
        <f t="shared" si="3"/>
        <v>0</v>
      </c>
      <c r="H49" s="96">
        <f>H3</f>
        <v>0</v>
      </c>
      <c r="I49" s="96">
        <f>I3</f>
        <v>57.81</v>
      </c>
      <c r="J49" s="107"/>
      <c r="K49" s="114"/>
      <c r="L49" s="114">
        <f t="shared" si="4"/>
        <v>0</v>
      </c>
      <c r="M49" s="52">
        <v>48.4</v>
      </c>
      <c r="N49" s="119">
        <v>0</v>
      </c>
    </row>
    <row r="50" spans="1:14" ht="14.25">
      <c r="A50" s="49" t="s">
        <v>340</v>
      </c>
      <c r="B50" s="52">
        <v>48.2</v>
      </c>
      <c r="C50" s="116">
        <f>M50*H50</f>
        <v>0</v>
      </c>
      <c r="D50" s="114"/>
      <c r="E50" s="107">
        <v>1.7</v>
      </c>
      <c r="F50" s="96">
        <f>F3</f>
        <v>508.71</v>
      </c>
      <c r="G50" s="114">
        <f t="shared" si="3"/>
        <v>864.8069999999999</v>
      </c>
      <c r="H50" s="96">
        <f>H3</f>
        <v>0</v>
      </c>
      <c r="I50" s="96">
        <f>I3</f>
        <v>57.81</v>
      </c>
      <c r="J50" s="107"/>
      <c r="K50" s="114"/>
      <c r="L50" s="114">
        <f t="shared" si="4"/>
        <v>115.62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5"/>
        <v>0</v>
      </c>
      <c r="D51" s="114"/>
      <c r="E51" s="107">
        <v>0</v>
      </c>
      <c r="F51" s="96">
        <f>F3</f>
        <v>508.71</v>
      </c>
      <c r="G51" s="114">
        <f t="shared" si="3"/>
        <v>0</v>
      </c>
      <c r="H51" s="96">
        <f>H3</f>
        <v>0</v>
      </c>
      <c r="I51" s="96">
        <f>I3</f>
        <v>57.81</v>
      </c>
      <c r="J51" s="107"/>
      <c r="K51" s="114"/>
      <c r="L51" s="114">
        <f t="shared" si="4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5"/>
        <v>0</v>
      </c>
      <c r="D52" s="115"/>
      <c r="E52" s="54">
        <v>0.6</v>
      </c>
      <c r="F52" s="97">
        <f>F3</f>
        <v>508.71</v>
      </c>
      <c r="G52" s="115">
        <f t="shared" si="3"/>
        <v>305.226</v>
      </c>
      <c r="H52" s="97">
        <f>H3</f>
        <v>0</v>
      </c>
      <c r="I52" s="97">
        <f>I3</f>
        <v>57.81</v>
      </c>
      <c r="J52" s="54"/>
      <c r="K52" s="115"/>
      <c r="L52" s="114">
        <f t="shared" si="4"/>
        <v>115.62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0</v>
      </c>
      <c r="D53" s="111"/>
      <c r="E53" s="108">
        <f>SUM(E3:E52)</f>
        <v>59.30000000000001</v>
      </c>
      <c r="F53" s="108"/>
      <c r="G53" s="111">
        <f>SUM(G3:G52)</f>
        <v>30166.503</v>
      </c>
      <c r="H53" s="108"/>
      <c r="I53" s="108"/>
      <c r="J53" s="108"/>
      <c r="K53" s="111"/>
      <c r="L53" s="111">
        <f>SUM(L3:L52)</f>
        <v>6243.48</v>
      </c>
      <c r="M53" s="121">
        <f>SUM(M3:M52)</f>
        <v>2768.2999999999997</v>
      </c>
      <c r="N53" s="120">
        <f>SUM(N3:N52)</f>
        <v>108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2017-07-02T20:33:57Z</cp:lastPrinted>
  <dcterms:created xsi:type="dcterms:W3CDTF">2011-02-24T08:44:16Z</dcterms:created>
  <dcterms:modified xsi:type="dcterms:W3CDTF">2017-07-02T20:34:57Z</dcterms:modified>
  <cp:category/>
  <cp:version/>
  <cp:contentType/>
  <cp:contentStatus/>
</cp:coreProperties>
</file>