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<sst xmlns="http://schemas.openxmlformats.org/spreadsheetml/2006/main" count="489" uniqueCount="345">
  <si>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</si>
  <si>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</si>
  <si>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</si>
  <si>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</si>
  <si>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</si>
  <si>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</si>
  <si>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</si>
  <si>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</si>
  <si>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</si>
  <si>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</si>
  <si>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</si>
  <si>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</si>
  <si>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</si>
  <si>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</si>
  <si>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</si>
  <si>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</si>
  <si>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</si>
  <si>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</si>
  <si>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</si>
  <si>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</si>
  <si>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</si>
  <si>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</si>
  <si>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</si>
  <si>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</si>
  <si>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</si>
  <si>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</si>
  <si>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</si>
  <si>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</si>
  <si>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</si>
  <si>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</si>
  <si>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</si>
  <si>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</si>
  <si>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</si>
  <si>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</si>
  <si>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</si>
  <si>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</si>
  <si>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</si>
  <si>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</si>
  <si>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</si>
  <si>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</si>
  <si>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</si>
  <si>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</si>
  <si>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</si>
  <si>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</si>
  <si>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</si>
  <si>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</si>
  <si>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</si>
  <si>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</si>
  <si>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</si>
  <si>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</si>
  <si>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</si>
  <si>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</si>
  <si>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</si>
  <si>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</si>
  <si>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</si>
  <si>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</si>
  <si>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</si>
  <si>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</si>
  <si>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</si>
  <si>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</si>
  <si>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</si>
  <si>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</si>
  <si>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</si>
  <si>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</si>
  <si>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</si>
  <si>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</si>
  <si>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</si>
  <si>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</si>
  <si>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</si>
  <si>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</si>
  <si>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</si>
  <si>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</si>
  <si>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</si>
  <si>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</si>
  <si>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</si>
  <si>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</si>
  <si>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</si>
  <si>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</si>
  <si>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</si>
  <si>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</si>
  <si>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</si>
  <si>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</si>
  <si>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</si>
  <si>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</si>
  <si>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</si>
  <si>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</si>
  <si>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</si>
  <si>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</si>
  <si>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</si>
  <si>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</si>
  <si>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</si>
  <si>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</si>
  <si>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</si>
  <si>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</si>
  <si>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</si>
  <si>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</si>
  <si>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</si>
  <si>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</si>
  <si>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</si>
  <si>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</si>
  <si>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</si>
  <si>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</si>
  <si>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</si>
  <si>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</si>
  <si>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</si>
  <si>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</si>
  <si>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</si>
  <si>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</si>
  <si>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</si>
  <si>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</si>
  <si>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</si>
  <si>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</si>
  <si>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</si>
  <si>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</si>
  <si>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</si>
  <si>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</si>
  <si>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</si>
  <si>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</si>
  <si>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</si>
  <si>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</si>
  <si>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</si>
  <si>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</si>
  <si>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</si>
  <si>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</si>
  <si>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</si>
  <si>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</si>
  <si>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</si>
  <si>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</si>
  <si>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</si>
  <si>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</si>
  <si>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</si>
  <si>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</si>
  <si>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</si>
  <si>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</si>
  <si>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</si>
  <si>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</si>
  <si>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</si>
  <si>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</si>
  <si>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</si>
  <si>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</si>
  <si>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</si>
  <si>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</si>
  <si>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</si>
  <si>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</si>
  <si>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</si>
  <si>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</si>
  <si>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</si>
  <si>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</si>
  <si>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</si>
  <si>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</si>
  <si>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</si>
  <si>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</si>
  <si>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</si>
  <si>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</si>
  <si>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</si>
  <si>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</si>
  <si>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</si>
  <si>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</si>
  <si>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</si>
  <si>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</si>
  <si>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</si>
  <si>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</si>
  <si>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</si>
  <si>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</si>
  <si>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</si>
  <si>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</si>
  <si>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</si>
  <si>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</si>
  <si>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</si>
  <si>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</si>
  <si>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</si>
  <si>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</si>
  <si>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</si>
  <si>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</si>
  <si>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</si>
  <si>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</si>
  <si>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</si>
  <si>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</si>
  <si>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</si>
  <si>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</si>
  <si>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</si>
  <si>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</si>
  <si>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</si>
  <si>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</si>
  <si>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</si>
  <si>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</si>
  <si>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</si>
  <si>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</si>
  <si>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</si>
  <si>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</si>
  <si>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</si>
  <si>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</si>
  <si>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</si>
  <si>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</si>
  <si>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</si>
  <si>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</si>
  <si>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</si>
  <si>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</si>
  <si>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</si>
  <si>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</si>
  <si>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</si>
  <si>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</si>
  <si>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</si>
  <si>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</si>
  <si>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</si>
  <si>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</si>
  <si>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</si>
  <si>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</si>
  <si>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</si>
  <si>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</si>
  <si>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</si>
  <si>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</si>
  <si>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</si>
  <si>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</si>
  <si>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</si>
  <si>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</si>
  <si>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</si>
  <si>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</si>
  <si>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</si>
  <si>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</si>
  <si>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</si>
  <si>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</si>
  <si>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</si>
  <si>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</si>
  <si>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</si>
  <si>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</si>
  <si>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</si>
  <si>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</si>
  <si>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</si>
  <si>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</si>
  <si>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</si>
  <si>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</si>
  <si>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</si>
  <si>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</si>
  <si>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</si>
  <si>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</si>
  <si>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</si>
  <si>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</si>
  <si>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</si>
  <si>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</si>
  <si>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</si>
  <si>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</si>
  <si>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</si>
  <si>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</si>
  <si>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</si>
  <si>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</si>
  <si>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</si>
  <si>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</si>
  <si>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</si>
  <si>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</si>
  <si>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</si>
  <si>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</si>
  <si>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</si>
  <si>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</si>
  <si>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</si>
  <si>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</si>
  <si>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</si>
  <si>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</si>
  <si>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</si>
  <si>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</si>
  <si>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</si>
  <si>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</si>
  <si>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</si>
  <si>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</si>
  <si>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</si>
  <si>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</si>
  <si>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</si>
  <si>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</si>
  <si>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</si>
  <si>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</si>
  <si>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</si>
  <si>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</si>
  <si>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</si>
  <si>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</si>
  <si>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</si>
  <si>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</si>
  <si>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</si>
  <si>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</si>
  <si>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</si>
  <si>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</si>
  <si>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</si>
  <si>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</si>
  <si>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</si>
  <si>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</si>
  <si>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</si>
  <si>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</si>
  <si>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</si>
  <si>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</si>
  <si>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</si>
  <si>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</si>
  <si>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</si>
  <si>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</si>
  <si>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</si>
  <si>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</si>
  <si>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</si>
  <si>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</si>
  <si>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</si>
  <si>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</si>
  <si>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</si>
  <si>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</si>
  <si>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</si>
  <si>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</si>
  <si>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</si>
  <si>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</si>
  <si>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</si>
  <si>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</si>
  <si>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</si>
  <si>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</si>
  <si>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</si>
  <si>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</si>
  <si>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</si>
  <si>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</si>
  <si>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</si>
  <si>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</si>
  <si>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</si>
  <si>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</si>
  <si>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</si>
  <si>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</si>
  <si>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</si>
  <si>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</si>
  <si>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</si>
  <si>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</si>
  <si>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</si>
  <si>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</si>
  <si>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</si>
  <si>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</si>
  <si>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</si>
  <si>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</si>
  <si>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</si>
  <si>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</si>
  <si>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</si>
  <si>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</si>
  <si>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</si>
  <si>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</si>
  <si>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</si>
  <si>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</si>
  <si>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</si>
  <si>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</si>
  <si>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</si>
  <si>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</si>
  <si>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</si>
  <si>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</si>
  <si>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>Всего за ГВС</t>
  </si>
  <si>
    <t>Карпенко Г.А.</t>
  </si>
  <si>
    <t xml:space="preserve"> РАСЧЕТ ГВС И ОДН  ГВС, ТКО, ОТОПЛЕНИЕ  ЗА ДЕКАБРЬ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</si>
</sst>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2">
      <selection activeCell="R49" sqref="R49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25390625" style="0" customWidth="1"/>
    <col min="4" max="4" width="0.746093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7.0039062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324</v>
      </c>
      <c r="B2" s="99" t="s">
        <v>317</v>
      </c>
      <c r="C2" s="109" t="s">
        <v>335</v>
      </c>
      <c r="D2" s="109"/>
      <c r="E2" s="100" t="s">
        <v>320</v>
      </c>
      <c r="F2" s="100" t="s">
        <v>315</v>
      </c>
      <c r="G2" s="110" t="s">
        <v>318</v>
      </c>
      <c r="H2" s="100" t="s">
        <v>316</v>
      </c>
      <c r="I2" s="99" t="s">
        <v>319</v>
      </c>
      <c r="J2" s="99"/>
      <c r="K2" s="109" t="s">
        <v>342</v>
      </c>
      <c r="L2" s="109" t="s">
        <v>332</v>
      </c>
      <c r="M2" s="99" t="s">
        <v>321</v>
      </c>
      <c r="N2" s="118" t="s">
        <v>323</v>
      </c>
    </row>
    <row r="3" spans="1:14" ht="15" customHeight="1">
      <c r="A3" s="48" t="s">
        <v>281</v>
      </c>
      <c r="B3" s="51">
        <v>49.7</v>
      </c>
      <c r="C3" s="112">
        <f>M3*H3</f>
        <v>3510.311</v>
      </c>
      <c r="D3" s="113"/>
      <c r="E3" s="106">
        <v>1</v>
      </c>
      <c r="F3" s="105">
        <v>257.22</v>
      </c>
      <c r="G3" s="113">
        <f>F3*E3</f>
        <v>257.22</v>
      </c>
      <c r="H3" s="105">
        <v>70.63</v>
      </c>
      <c r="I3" s="105">
        <v>87</v>
      </c>
      <c r="J3" s="106">
        <v>0</v>
      </c>
      <c r="K3" s="113">
        <f aca="true" t="shared" si="0" ref="K3:K34">D3+G3</f>
        <v>257.22</v>
      </c>
      <c r="L3" s="113">
        <f>N3*I3</f>
        <v>87</v>
      </c>
      <c r="M3" s="107">
        <v>49.7</v>
      </c>
      <c r="N3" s="119">
        <v>1</v>
      </c>
    </row>
    <row r="4" spans="1:18" ht="14.25">
      <c r="A4" s="49" t="s">
        <v>329</v>
      </c>
      <c r="B4" s="52">
        <v>46.9</v>
      </c>
      <c r="C4" s="116">
        <f aca="true" t="shared" si="1" ref="C4:C34">M4*H4</f>
        <v>3312.5469999999996</v>
      </c>
      <c r="D4" s="114"/>
      <c r="E4" s="107">
        <v>1.8</v>
      </c>
      <c r="F4" s="96">
        <f>F3</f>
        <v>257.22</v>
      </c>
      <c r="G4" s="114">
        <f>F4*E4</f>
        <v>462.99600000000004</v>
      </c>
      <c r="H4" s="96">
        <f>H3</f>
        <v>70.63</v>
      </c>
      <c r="I4" s="96">
        <f>I3</f>
        <v>87</v>
      </c>
      <c r="J4" s="107">
        <f>J3</f>
        <v>0</v>
      </c>
      <c r="K4" s="114">
        <f t="shared" si="0"/>
        <v>462.99600000000004</v>
      </c>
      <c r="L4" s="114">
        <f aca="true" t="shared" si="2" ref="L4:L34">N4*I4</f>
        <v>174</v>
      </c>
      <c r="M4" s="107">
        <v>46.9</v>
      </c>
      <c r="N4" s="119">
        <v>2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1"/>
        <v>2486.176</v>
      </c>
      <c r="D5" s="114"/>
      <c r="E5" s="107">
        <v>2.3</v>
      </c>
      <c r="F5" s="96">
        <f>F3</f>
        <v>257.22</v>
      </c>
      <c r="G5" s="114">
        <f aca="true" t="shared" si="3" ref="G5:G34">F5*E5</f>
        <v>591.606</v>
      </c>
      <c r="H5" s="96">
        <f>H3</f>
        <v>70.63</v>
      </c>
      <c r="I5" s="96">
        <f>I3</f>
        <v>87</v>
      </c>
      <c r="J5" s="107">
        <f>J3</f>
        <v>0</v>
      </c>
      <c r="K5" s="114">
        <f t="shared" si="0"/>
        <v>591.606</v>
      </c>
      <c r="L5" s="114">
        <f t="shared" si="2"/>
        <v>174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1"/>
        <v>3397.303</v>
      </c>
      <c r="D6" s="114"/>
      <c r="E6" s="107">
        <v>0</v>
      </c>
      <c r="F6" s="96">
        <f>F3</f>
        <v>257.22</v>
      </c>
      <c r="G6" s="114">
        <f t="shared" si="3"/>
        <v>0</v>
      </c>
      <c r="H6" s="96">
        <f>H3</f>
        <v>70.63</v>
      </c>
      <c r="I6" s="96">
        <f>I3</f>
        <v>87</v>
      </c>
      <c r="J6" s="107">
        <f>J3</f>
        <v>0</v>
      </c>
      <c r="K6" s="114">
        <f t="shared" si="0"/>
        <v>0</v>
      </c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1"/>
        <v>3347.8619999999996</v>
      </c>
      <c r="D7" s="114"/>
      <c r="E7" s="107">
        <v>2</v>
      </c>
      <c r="F7" s="96">
        <f>F3</f>
        <v>257.22</v>
      </c>
      <c r="G7" s="114">
        <f t="shared" si="3"/>
        <v>514.44</v>
      </c>
      <c r="H7" s="96">
        <f>H3</f>
        <v>70.63</v>
      </c>
      <c r="I7" s="96">
        <f>I3</f>
        <v>87</v>
      </c>
      <c r="J7" s="107">
        <f>J3</f>
        <v>0</v>
      </c>
      <c r="K7" s="114">
        <f t="shared" si="0"/>
        <v>514.44</v>
      </c>
      <c r="L7" s="114">
        <f t="shared" si="2"/>
        <v>87</v>
      </c>
      <c r="M7" s="107">
        <v>47.4</v>
      </c>
      <c r="N7" s="119">
        <v>1</v>
      </c>
    </row>
    <row r="8" spans="1:14" ht="14.25">
      <c r="A8" s="49" t="s">
        <v>339</v>
      </c>
      <c r="B8" s="52">
        <v>48.4</v>
      </c>
      <c r="C8" s="116">
        <f t="shared" si="1"/>
        <v>3418.4919999999997</v>
      </c>
      <c r="D8" s="114"/>
      <c r="E8" s="107">
        <v>0</v>
      </c>
      <c r="F8" s="96">
        <f>F3</f>
        <v>257.22</v>
      </c>
      <c r="G8" s="114">
        <f t="shared" si="3"/>
        <v>0</v>
      </c>
      <c r="H8" s="96">
        <f>H3</f>
        <v>70.63</v>
      </c>
      <c r="I8" s="96">
        <f>I3</f>
        <v>87</v>
      </c>
      <c r="J8" s="107">
        <f>J3</f>
        <v>0</v>
      </c>
      <c r="K8" s="114">
        <f t="shared" si="0"/>
        <v>0</v>
      </c>
      <c r="L8" s="114">
        <f t="shared" si="2"/>
        <v>87</v>
      </c>
      <c r="M8" s="107">
        <v>48.4</v>
      </c>
      <c r="N8" s="119">
        <v>1</v>
      </c>
    </row>
    <row r="9" spans="1:14" ht="14.25">
      <c r="A9" s="49" t="s">
        <v>333</v>
      </c>
      <c r="B9" s="52">
        <v>51.5</v>
      </c>
      <c r="C9" s="116">
        <f t="shared" si="1"/>
        <v>3637.4449999999997</v>
      </c>
      <c r="D9" s="114"/>
      <c r="E9" s="107">
        <v>0</v>
      </c>
      <c r="F9" s="96">
        <f>F3</f>
        <v>257.22</v>
      </c>
      <c r="G9" s="114">
        <f t="shared" si="3"/>
        <v>0</v>
      </c>
      <c r="H9" s="96">
        <f>H3</f>
        <v>70.63</v>
      </c>
      <c r="I9" s="96">
        <f>I3</f>
        <v>87</v>
      </c>
      <c r="J9" s="107">
        <f>J3</f>
        <v>0</v>
      </c>
      <c r="K9" s="114">
        <f t="shared" si="0"/>
        <v>0</v>
      </c>
      <c r="L9" s="114">
        <f t="shared" si="2"/>
        <v>261</v>
      </c>
      <c r="M9" s="52">
        <v>51.5</v>
      </c>
      <c r="N9" s="119">
        <v>3</v>
      </c>
    </row>
    <row r="10" spans="1:14" ht="14.25">
      <c r="A10" s="49" t="s">
        <v>326</v>
      </c>
      <c r="B10" s="52">
        <v>46.5</v>
      </c>
      <c r="C10" s="116">
        <f t="shared" si="1"/>
        <v>3284.2949999999996</v>
      </c>
      <c r="D10" s="114"/>
      <c r="E10" s="107">
        <v>0</v>
      </c>
      <c r="F10" s="96">
        <f>F3</f>
        <v>257.22</v>
      </c>
      <c r="G10" s="114">
        <f t="shared" si="3"/>
        <v>0</v>
      </c>
      <c r="H10" s="96">
        <f>H3</f>
        <v>70.63</v>
      </c>
      <c r="I10" s="96">
        <f>I3</f>
        <v>87</v>
      </c>
      <c r="J10" s="107">
        <f>J3</f>
        <v>0</v>
      </c>
      <c r="K10" s="114">
        <f t="shared" si="0"/>
        <v>0</v>
      </c>
      <c r="L10" s="114">
        <f t="shared" si="2"/>
        <v>0</v>
      </c>
      <c r="M10" s="52">
        <v>46.5</v>
      </c>
      <c r="N10" s="119">
        <v>0</v>
      </c>
    </row>
    <row r="11" spans="1:14" ht="14.25">
      <c r="A11" s="49" t="s">
        <v>285</v>
      </c>
      <c r="B11" s="52">
        <v>48.6</v>
      </c>
      <c r="C11" s="116">
        <f t="shared" si="1"/>
        <v>3432.618</v>
      </c>
      <c r="D11" s="114"/>
      <c r="E11" s="107">
        <v>0</v>
      </c>
      <c r="F11" s="96">
        <f>F3</f>
        <v>257.22</v>
      </c>
      <c r="G11" s="114">
        <f t="shared" si="3"/>
        <v>0</v>
      </c>
      <c r="H11" s="96">
        <f>H3</f>
        <v>70.63</v>
      </c>
      <c r="I11" s="96">
        <f>I3</f>
        <v>87</v>
      </c>
      <c r="J11" s="107">
        <f>J3</f>
        <v>0</v>
      </c>
      <c r="K11" s="114">
        <f t="shared" si="0"/>
        <v>0</v>
      </c>
      <c r="L11" s="114">
        <f t="shared" si="2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1"/>
        <v>3446.7439999999997</v>
      </c>
      <c r="D12" s="114"/>
      <c r="E12" s="107">
        <v>0</v>
      </c>
      <c r="F12" s="96">
        <f>F3</f>
        <v>257.22</v>
      </c>
      <c r="G12" s="114">
        <f t="shared" si="3"/>
        <v>0</v>
      </c>
      <c r="H12" s="96">
        <f>H3</f>
        <v>70.63</v>
      </c>
      <c r="I12" s="96">
        <f>I3</f>
        <v>87</v>
      </c>
      <c r="J12" s="107">
        <f>J3</f>
        <v>0</v>
      </c>
      <c r="K12" s="114">
        <f t="shared" si="0"/>
        <v>0</v>
      </c>
      <c r="L12" s="114">
        <f t="shared" si="2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1"/>
        <v>3277.2319999999995</v>
      </c>
      <c r="D13" s="114"/>
      <c r="E13" s="107">
        <v>3</v>
      </c>
      <c r="F13" s="96">
        <f>F3</f>
        <v>257.22</v>
      </c>
      <c r="G13" s="114">
        <f t="shared" si="3"/>
        <v>771.6600000000001</v>
      </c>
      <c r="H13" s="96">
        <f>H3</f>
        <v>70.63</v>
      </c>
      <c r="I13" s="96">
        <f>I3</f>
        <v>87</v>
      </c>
      <c r="J13" s="107">
        <f>J3</f>
        <v>0</v>
      </c>
      <c r="K13" s="114">
        <f t="shared" si="0"/>
        <v>771.6600000000001</v>
      </c>
      <c r="L13" s="114">
        <f t="shared" si="2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1"/>
        <v>3397.303</v>
      </c>
      <c r="D14" s="114"/>
      <c r="E14" s="107">
        <v>1.6</v>
      </c>
      <c r="F14" s="96">
        <f>F3</f>
        <v>257.22</v>
      </c>
      <c r="G14" s="114">
        <f t="shared" si="3"/>
        <v>411.5520000000001</v>
      </c>
      <c r="H14" s="96">
        <f>H3</f>
        <v>70.63</v>
      </c>
      <c r="I14" s="96">
        <f>I3</f>
        <v>87</v>
      </c>
      <c r="J14" s="107">
        <f>J3</f>
        <v>0</v>
      </c>
      <c r="K14" s="114">
        <f t="shared" si="0"/>
        <v>411.5520000000001</v>
      </c>
      <c r="L14" s="114">
        <f t="shared" si="2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1"/>
        <v>3432.618</v>
      </c>
      <c r="D15" s="114"/>
      <c r="E15" s="107">
        <v>0</v>
      </c>
      <c r="F15" s="96">
        <f>F3</f>
        <v>257.22</v>
      </c>
      <c r="G15" s="114">
        <f t="shared" si="3"/>
        <v>0</v>
      </c>
      <c r="H15" s="96">
        <f>H3</f>
        <v>70.63</v>
      </c>
      <c r="I15" s="96">
        <f>I3</f>
        <v>87</v>
      </c>
      <c r="J15" s="107">
        <f>J3</f>
        <v>0</v>
      </c>
      <c r="K15" s="114">
        <f t="shared" si="0"/>
        <v>0</v>
      </c>
      <c r="L15" s="114">
        <f t="shared" si="2"/>
        <v>0</v>
      </c>
      <c r="M15" s="52">
        <v>48.6</v>
      </c>
      <c r="N15" s="119">
        <v>0</v>
      </c>
    </row>
    <row r="16" spans="1:14" ht="14.25">
      <c r="A16" s="49" t="s">
        <v>340</v>
      </c>
      <c r="B16" s="52">
        <v>48.7</v>
      </c>
      <c r="C16" s="116">
        <f t="shared" si="1"/>
        <v>3439.681</v>
      </c>
      <c r="D16" s="114"/>
      <c r="E16" s="107">
        <v>0.5</v>
      </c>
      <c r="F16" s="96">
        <f>F3</f>
        <v>257.22</v>
      </c>
      <c r="G16" s="114">
        <f t="shared" si="3"/>
        <v>128.61</v>
      </c>
      <c r="H16" s="96">
        <f>H3</f>
        <v>70.63</v>
      </c>
      <c r="I16" s="96">
        <f>I3</f>
        <v>87</v>
      </c>
      <c r="J16" s="107">
        <f>J3</f>
        <v>0</v>
      </c>
      <c r="K16" s="114">
        <f t="shared" si="0"/>
        <v>128.61</v>
      </c>
      <c r="L16" s="114">
        <f t="shared" si="2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1"/>
        <v>3404.366</v>
      </c>
      <c r="D17" s="114"/>
      <c r="E17" s="107">
        <v>0.6</v>
      </c>
      <c r="F17" s="96">
        <f>F3</f>
        <v>257.22</v>
      </c>
      <c r="G17" s="114">
        <f t="shared" si="3"/>
        <v>154.33200000000002</v>
      </c>
      <c r="H17" s="96">
        <f>H3</f>
        <v>70.63</v>
      </c>
      <c r="I17" s="96">
        <f>I3</f>
        <v>87</v>
      </c>
      <c r="J17" s="107">
        <f>J3</f>
        <v>0</v>
      </c>
      <c r="K17" s="114">
        <f t="shared" si="0"/>
        <v>154.33200000000002</v>
      </c>
      <c r="L17" s="114">
        <f t="shared" si="2"/>
        <v>87</v>
      </c>
      <c r="M17" s="52">
        <v>48.2</v>
      </c>
      <c r="N17" s="119">
        <v>1</v>
      </c>
    </row>
    <row r="18" spans="1:14" ht="14.25">
      <c r="A18" s="49" t="s">
        <v>322</v>
      </c>
      <c r="B18" s="52">
        <v>49.9</v>
      </c>
      <c r="C18" s="116">
        <f t="shared" si="1"/>
        <v>3524.437</v>
      </c>
      <c r="D18" s="114"/>
      <c r="E18" s="107">
        <v>0</v>
      </c>
      <c r="F18" s="96">
        <f>F3</f>
        <v>257.22</v>
      </c>
      <c r="G18" s="114">
        <f t="shared" si="3"/>
        <v>0</v>
      </c>
      <c r="H18" s="96">
        <f>H3</f>
        <v>70.63</v>
      </c>
      <c r="I18" s="96">
        <f>I3</f>
        <v>87</v>
      </c>
      <c r="J18" s="107">
        <f>J3</f>
        <v>0</v>
      </c>
      <c r="K18" s="114">
        <f t="shared" si="0"/>
        <v>0</v>
      </c>
      <c r="L18" s="114">
        <f t="shared" si="2"/>
        <v>261</v>
      </c>
      <c r="M18" s="52">
        <v>49.9</v>
      </c>
      <c r="N18" s="119">
        <v>3</v>
      </c>
    </row>
    <row r="19" spans="1:14" ht="14.25">
      <c r="A19" s="49" t="s">
        <v>336</v>
      </c>
      <c r="B19" s="52">
        <v>75</v>
      </c>
      <c r="C19" s="116">
        <f t="shared" si="1"/>
        <v>5805.786</v>
      </c>
      <c r="D19" s="114"/>
      <c r="E19" s="107">
        <v>20</v>
      </c>
      <c r="F19" s="96">
        <f>F3</f>
        <v>257.22</v>
      </c>
      <c r="G19" s="114">
        <f t="shared" si="3"/>
        <v>5144.400000000001</v>
      </c>
      <c r="H19" s="96">
        <f>H3</f>
        <v>70.63</v>
      </c>
      <c r="I19" s="96">
        <f>I3</f>
        <v>87</v>
      </c>
      <c r="J19" s="107">
        <f>J3</f>
        <v>0</v>
      </c>
      <c r="K19" s="114">
        <f t="shared" si="0"/>
        <v>5144.400000000001</v>
      </c>
      <c r="L19" s="114">
        <f t="shared" si="2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1"/>
        <v>4082.4139999999998</v>
      </c>
      <c r="D20" s="114"/>
      <c r="E20" s="107">
        <v>2</v>
      </c>
      <c r="F20" s="96">
        <f>F3</f>
        <v>257.22</v>
      </c>
      <c r="G20" s="114">
        <f t="shared" si="3"/>
        <v>514.44</v>
      </c>
      <c r="H20" s="96">
        <f>H3</f>
        <v>70.63</v>
      </c>
      <c r="I20" s="96">
        <f>I3</f>
        <v>87</v>
      </c>
      <c r="J20" s="107">
        <f>J3</f>
        <v>0</v>
      </c>
      <c r="K20" s="114">
        <f t="shared" si="0"/>
        <v>514.44</v>
      </c>
      <c r="L20" s="114">
        <f t="shared" si="2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1"/>
        <v>5367.879999999999</v>
      </c>
      <c r="D21" s="114"/>
      <c r="E21" s="107">
        <v>1.2</v>
      </c>
      <c r="F21" s="96">
        <f>F3</f>
        <v>257.22</v>
      </c>
      <c r="G21" s="114">
        <f t="shared" si="3"/>
        <v>308.66400000000004</v>
      </c>
      <c r="H21" s="96">
        <f>H3</f>
        <v>70.63</v>
      </c>
      <c r="I21" s="96">
        <f>I3</f>
        <v>87</v>
      </c>
      <c r="J21" s="107">
        <f>J3</f>
        <v>0</v>
      </c>
      <c r="K21" s="114">
        <f t="shared" si="0"/>
        <v>308.66400000000004</v>
      </c>
      <c r="L21" s="114">
        <f t="shared" si="2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1"/>
        <v>4103.603</v>
      </c>
      <c r="D22" s="114"/>
      <c r="E22" s="107">
        <v>0</v>
      </c>
      <c r="F22" s="96">
        <f>F3</f>
        <v>257.22</v>
      </c>
      <c r="G22" s="114">
        <f t="shared" si="3"/>
        <v>0</v>
      </c>
      <c r="H22" s="96">
        <f>H3</f>
        <v>70.63</v>
      </c>
      <c r="I22" s="96">
        <f>I3</f>
        <v>87</v>
      </c>
      <c r="J22" s="107">
        <f>J3</f>
        <v>0</v>
      </c>
      <c r="K22" s="114">
        <f t="shared" si="0"/>
        <v>0</v>
      </c>
      <c r="L22" s="114">
        <f t="shared" si="2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1"/>
        <v>5339.628</v>
      </c>
      <c r="D23" s="114"/>
      <c r="E23" s="107">
        <v>0</v>
      </c>
      <c r="F23" s="96">
        <f>F3</f>
        <v>257.22</v>
      </c>
      <c r="G23" s="114">
        <f t="shared" si="3"/>
        <v>0</v>
      </c>
      <c r="H23" s="96">
        <f>H3</f>
        <v>70.63</v>
      </c>
      <c r="I23" s="96">
        <f>I3</f>
        <v>87</v>
      </c>
      <c r="J23" s="107">
        <f>J3</f>
        <v>0</v>
      </c>
      <c r="K23" s="114">
        <f t="shared" si="0"/>
        <v>0</v>
      </c>
      <c r="L23" s="114">
        <f t="shared" si="2"/>
        <v>0</v>
      </c>
      <c r="M23" s="52">
        <v>75.6</v>
      </c>
      <c r="N23" s="119">
        <v>0</v>
      </c>
    </row>
    <row r="24" spans="1:14" ht="14.25">
      <c r="A24" s="49" t="s">
        <v>296</v>
      </c>
      <c r="B24" s="52">
        <v>57.6</v>
      </c>
      <c r="C24" s="116">
        <f t="shared" si="1"/>
        <v>4068.288</v>
      </c>
      <c r="D24" s="114"/>
      <c r="E24" s="107">
        <v>6</v>
      </c>
      <c r="F24" s="96">
        <f>F3</f>
        <v>257.22</v>
      </c>
      <c r="G24" s="114">
        <f t="shared" si="3"/>
        <v>1543.3200000000002</v>
      </c>
      <c r="H24" s="96">
        <f>H3</f>
        <v>70.63</v>
      </c>
      <c r="I24" s="96">
        <f>I3</f>
        <v>87</v>
      </c>
      <c r="J24" s="107">
        <f>J3</f>
        <v>0</v>
      </c>
      <c r="K24" s="114">
        <f t="shared" si="0"/>
        <v>1543.3200000000002</v>
      </c>
      <c r="L24" s="114">
        <f t="shared" si="2"/>
        <v>348</v>
      </c>
      <c r="M24" s="52">
        <v>57.6</v>
      </c>
      <c r="N24" s="119">
        <v>4</v>
      </c>
    </row>
    <row r="25" spans="1:14" ht="14.25">
      <c r="A25" s="49" t="s">
        <v>325</v>
      </c>
      <c r="B25" s="52">
        <v>75.8</v>
      </c>
      <c r="C25" s="116">
        <f t="shared" si="1"/>
        <v>5925.857</v>
      </c>
      <c r="D25" s="114"/>
      <c r="E25" s="107">
        <v>4</v>
      </c>
      <c r="F25" s="96">
        <f>F3</f>
        <v>257.22</v>
      </c>
      <c r="G25" s="114">
        <f t="shared" si="3"/>
        <v>1028.88</v>
      </c>
      <c r="H25" s="96">
        <f>H3</f>
        <v>70.63</v>
      </c>
      <c r="I25" s="96">
        <f>I3</f>
        <v>87</v>
      </c>
      <c r="J25" s="107">
        <f>J3</f>
        <v>0</v>
      </c>
      <c r="K25" s="114">
        <f t="shared" si="0"/>
        <v>1028.88</v>
      </c>
      <c r="L25" s="114">
        <f t="shared" si="2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1"/>
        <v>4061.225</v>
      </c>
      <c r="D26" s="114"/>
      <c r="E26" s="107">
        <v>0.8</v>
      </c>
      <c r="F26" s="96">
        <f>F3</f>
        <v>257.22</v>
      </c>
      <c r="G26" s="114">
        <f t="shared" si="3"/>
        <v>205.77600000000004</v>
      </c>
      <c r="H26" s="96">
        <f>H3</f>
        <v>70.63</v>
      </c>
      <c r="I26" s="96">
        <f>I3</f>
        <v>87</v>
      </c>
      <c r="J26" s="107">
        <f>J3</f>
        <v>0</v>
      </c>
      <c r="K26" s="114">
        <f t="shared" si="0"/>
        <v>205.77600000000004</v>
      </c>
      <c r="L26" s="114">
        <f t="shared" si="2"/>
        <v>87</v>
      </c>
      <c r="M26" s="52">
        <v>57.5</v>
      </c>
      <c r="N26" s="119">
        <v>1</v>
      </c>
    </row>
    <row r="27" spans="1:14" ht="14.25">
      <c r="A27" s="49" t="s">
        <v>343</v>
      </c>
      <c r="B27" s="52">
        <v>75.4</v>
      </c>
      <c r="C27" s="116">
        <f t="shared" si="1"/>
        <v>5325.502</v>
      </c>
      <c r="D27" s="114"/>
      <c r="E27" s="107">
        <v>0</v>
      </c>
      <c r="F27" s="96">
        <f>F3</f>
        <v>257.22</v>
      </c>
      <c r="G27" s="114">
        <f t="shared" si="3"/>
        <v>0</v>
      </c>
      <c r="H27" s="96">
        <f>H3</f>
        <v>70.63</v>
      </c>
      <c r="I27" s="96">
        <f>I3</f>
        <v>87</v>
      </c>
      <c r="J27" s="107">
        <f>J3</f>
        <v>0</v>
      </c>
      <c r="K27" s="114">
        <f t="shared" si="0"/>
        <v>0</v>
      </c>
      <c r="L27" s="114">
        <f t="shared" si="2"/>
        <v>261</v>
      </c>
      <c r="M27" s="52">
        <v>75.4</v>
      </c>
      <c r="N27" s="119">
        <v>3</v>
      </c>
    </row>
    <row r="28" spans="1:14" ht="14.25">
      <c r="A28" s="49" t="s">
        <v>298</v>
      </c>
      <c r="B28" s="52">
        <v>74.4</v>
      </c>
      <c r="C28" s="116">
        <f t="shared" si="1"/>
        <v>5254.872</v>
      </c>
      <c r="D28" s="114"/>
      <c r="E28" s="107">
        <v>6</v>
      </c>
      <c r="F28" s="96">
        <f>F3</f>
        <v>257.22</v>
      </c>
      <c r="G28" s="114">
        <f t="shared" si="3"/>
        <v>1543.3200000000002</v>
      </c>
      <c r="H28" s="96">
        <f>H3</f>
        <v>70.63</v>
      </c>
      <c r="I28" s="96">
        <f>I3</f>
        <v>87</v>
      </c>
      <c r="J28" s="107">
        <f>J3</f>
        <v>0</v>
      </c>
      <c r="K28" s="114">
        <f t="shared" si="0"/>
        <v>1543.3200000000002</v>
      </c>
      <c r="L28" s="114">
        <f t="shared" si="2"/>
        <v>174</v>
      </c>
      <c r="M28" s="52">
        <v>74.4</v>
      </c>
      <c r="N28" s="119">
        <v>2</v>
      </c>
    </row>
    <row r="29" spans="1:14" ht="14.25">
      <c r="A29" s="49" t="s">
        <v>299</v>
      </c>
      <c r="B29" s="52">
        <v>59.3</v>
      </c>
      <c r="C29" s="116">
        <f t="shared" si="1"/>
        <v>4675.706</v>
      </c>
      <c r="D29" s="114"/>
      <c r="E29" s="107">
        <v>0</v>
      </c>
      <c r="F29" s="96">
        <f>F3</f>
        <v>257.22</v>
      </c>
      <c r="G29" s="114">
        <f t="shared" si="3"/>
        <v>0</v>
      </c>
      <c r="H29" s="96">
        <f>H3</f>
        <v>70.63</v>
      </c>
      <c r="I29" s="96">
        <f>I3</f>
        <v>87</v>
      </c>
      <c r="J29" s="107">
        <f>J3</f>
        <v>0</v>
      </c>
      <c r="K29" s="114">
        <f t="shared" si="0"/>
        <v>0</v>
      </c>
      <c r="L29" s="114">
        <f t="shared" si="2"/>
        <v>0</v>
      </c>
      <c r="M29" s="107">
        <v>66.2</v>
      </c>
      <c r="N29" s="119">
        <v>0</v>
      </c>
    </row>
    <row r="30" spans="1:14" ht="14.25">
      <c r="A30" s="49" t="s">
        <v>314</v>
      </c>
      <c r="B30" s="52">
        <v>74.8</v>
      </c>
      <c r="C30" s="116">
        <f t="shared" si="1"/>
        <v>5283.124</v>
      </c>
      <c r="D30" s="114"/>
      <c r="E30" s="107">
        <v>1</v>
      </c>
      <c r="F30" s="96">
        <f>F3</f>
        <v>257.22</v>
      </c>
      <c r="G30" s="114">
        <f t="shared" si="3"/>
        <v>257.22</v>
      </c>
      <c r="H30" s="96">
        <f>H3</f>
        <v>70.63</v>
      </c>
      <c r="I30" s="96">
        <f>I3</f>
        <v>87</v>
      </c>
      <c r="J30" s="107">
        <f>J3</f>
        <v>0</v>
      </c>
      <c r="K30" s="114">
        <f t="shared" si="0"/>
        <v>257.22</v>
      </c>
      <c r="L30" s="114">
        <f t="shared" si="2"/>
        <v>174</v>
      </c>
      <c r="M30" s="52">
        <v>74.8</v>
      </c>
      <c r="N30" s="119">
        <v>2</v>
      </c>
    </row>
    <row r="31" spans="1:14" ht="14.25">
      <c r="A31" s="49" t="s">
        <v>300</v>
      </c>
      <c r="B31" s="52">
        <v>57.5</v>
      </c>
      <c r="C31" s="116">
        <f t="shared" si="1"/>
        <v>4061.225</v>
      </c>
      <c r="D31" s="114"/>
      <c r="E31" s="107">
        <v>0.8</v>
      </c>
      <c r="F31" s="96">
        <f>F3</f>
        <v>257.22</v>
      </c>
      <c r="G31" s="114">
        <f t="shared" si="3"/>
        <v>205.77600000000004</v>
      </c>
      <c r="H31" s="96">
        <f>H3</f>
        <v>70.63</v>
      </c>
      <c r="I31" s="96">
        <f>I3</f>
        <v>87</v>
      </c>
      <c r="J31" s="107">
        <f>J3</f>
        <v>0</v>
      </c>
      <c r="K31" s="114">
        <f t="shared" si="0"/>
        <v>205.77600000000004</v>
      </c>
      <c r="L31" s="114">
        <f t="shared" si="2"/>
        <v>87</v>
      </c>
      <c r="M31" s="52">
        <v>57.5</v>
      </c>
      <c r="N31" s="119">
        <v>1</v>
      </c>
    </row>
    <row r="32" spans="1:14" ht="14.25">
      <c r="A32" s="49" t="s">
        <v>301</v>
      </c>
      <c r="B32" s="52">
        <v>76</v>
      </c>
      <c r="C32" s="116">
        <f t="shared" si="1"/>
        <v>5367.879999999999</v>
      </c>
      <c r="D32" s="114"/>
      <c r="E32" s="107">
        <v>1.5</v>
      </c>
      <c r="F32" s="96">
        <f>F3</f>
        <v>257.22</v>
      </c>
      <c r="G32" s="114">
        <f t="shared" si="3"/>
        <v>385.83000000000004</v>
      </c>
      <c r="H32" s="96">
        <f>H3</f>
        <v>70.63</v>
      </c>
      <c r="I32" s="96">
        <f>I3</f>
        <v>87</v>
      </c>
      <c r="J32" s="107">
        <f>J3</f>
        <v>0</v>
      </c>
      <c r="K32" s="114">
        <f t="shared" si="0"/>
        <v>385.83000000000004</v>
      </c>
      <c r="L32" s="114">
        <f t="shared" si="2"/>
        <v>261</v>
      </c>
      <c r="M32" s="52">
        <v>76</v>
      </c>
      <c r="N32" s="119">
        <v>3</v>
      </c>
    </row>
    <row r="33" spans="1:14" ht="14.25">
      <c r="A33" s="49" t="s">
        <v>302</v>
      </c>
      <c r="B33" s="52">
        <v>61.1</v>
      </c>
      <c r="C33" s="116">
        <f t="shared" si="1"/>
        <v>4315.4929999999995</v>
      </c>
      <c r="D33" s="114"/>
      <c r="E33" s="107">
        <v>0</v>
      </c>
      <c r="F33" s="96">
        <f>F3</f>
        <v>257.22</v>
      </c>
      <c r="G33" s="114">
        <f t="shared" si="3"/>
        <v>0</v>
      </c>
      <c r="H33" s="96">
        <f>H3</f>
        <v>70.63</v>
      </c>
      <c r="I33" s="96">
        <f>I3</f>
        <v>87</v>
      </c>
      <c r="J33" s="107">
        <f>J3</f>
        <v>0</v>
      </c>
      <c r="K33" s="114">
        <f t="shared" si="0"/>
        <v>0</v>
      </c>
      <c r="L33" s="114">
        <f t="shared" si="2"/>
        <v>174</v>
      </c>
      <c r="M33" s="52">
        <v>61.1</v>
      </c>
      <c r="N33" s="119">
        <v>2</v>
      </c>
    </row>
    <row r="34" spans="1:14" ht="14.25">
      <c r="A34" s="49" t="s">
        <v>303</v>
      </c>
      <c r="B34" s="52">
        <v>75.4</v>
      </c>
      <c r="C34" s="116">
        <f t="shared" si="1"/>
        <v>5325.502</v>
      </c>
      <c r="D34" s="114"/>
      <c r="E34" s="107">
        <v>0</v>
      </c>
      <c r="F34" s="96">
        <f>F3</f>
        <v>257.22</v>
      </c>
      <c r="G34" s="114">
        <f t="shared" si="3"/>
        <v>0</v>
      </c>
      <c r="H34" s="96">
        <f>H3</f>
        <v>70.63</v>
      </c>
      <c r="I34" s="96">
        <f>I3</f>
        <v>87</v>
      </c>
      <c r="J34" s="107">
        <f>J3</f>
        <v>0</v>
      </c>
      <c r="K34" s="114">
        <f t="shared" si="0"/>
        <v>0</v>
      </c>
      <c r="L34" s="114">
        <f t="shared" si="2"/>
        <v>174</v>
      </c>
      <c r="M34" s="52">
        <v>75.4</v>
      </c>
      <c r="N34" s="119">
        <v>2</v>
      </c>
    </row>
    <row r="35" spans="1:14" ht="14.25">
      <c r="A35" s="49" t="s">
        <v>304</v>
      </c>
      <c r="B35" s="52">
        <v>57.8</v>
      </c>
      <c r="C35" s="116">
        <f>M35*H35</f>
        <v>4082.4139999999998</v>
      </c>
      <c r="D35" s="114"/>
      <c r="E35" s="107">
        <v>0</v>
      </c>
      <c r="F35" s="96">
        <f>F3</f>
        <v>257.22</v>
      </c>
      <c r="G35" s="114">
        <f aca="true" t="shared" si="4" ref="G35:G52">F35*E35</f>
        <v>0</v>
      </c>
      <c r="H35" s="96">
        <f>H3</f>
        <v>70.63</v>
      </c>
      <c r="I35" s="96">
        <f>I3</f>
        <v>87</v>
      </c>
      <c r="J35" s="107">
        <f>J3</f>
        <v>0</v>
      </c>
      <c r="K35" s="114">
        <f>D34+G35</f>
        <v>0</v>
      </c>
      <c r="L35" s="114">
        <f aca="true" t="shared" si="5" ref="L35:L52">N35*I35</f>
        <v>174</v>
      </c>
      <c r="M35" s="52">
        <v>57.8</v>
      </c>
      <c r="N35" s="119">
        <v>2</v>
      </c>
    </row>
    <row r="36" spans="1:14" ht="14.25">
      <c r="A36" s="49" t="s">
        <v>330</v>
      </c>
      <c r="B36" s="52">
        <v>76.6</v>
      </c>
      <c r="C36" s="116">
        <f aca="true" t="shared" si="6" ref="C36:C52">M36*H36</f>
        <v>5410.257999999999</v>
      </c>
      <c r="D36" s="114"/>
      <c r="E36" s="107">
        <v>0.8</v>
      </c>
      <c r="F36" s="96">
        <f>F3</f>
        <v>257.22</v>
      </c>
      <c r="G36" s="114">
        <f t="shared" si="4"/>
        <v>205.77600000000004</v>
      </c>
      <c r="H36" s="96">
        <f>H3</f>
        <v>70.63</v>
      </c>
      <c r="I36" s="96">
        <f>I3</f>
        <v>87</v>
      </c>
      <c r="J36" s="107">
        <f>J3</f>
        <v>0</v>
      </c>
      <c r="K36" s="114">
        <f aca="true" t="shared" si="7" ref="K36:K52">D36+G36</f>
        <v>205.77600000000004</v>
      </c>
      <c r="L36" s="114">
        <f t="shared" si="5"/>
        <v>348</v>
      </c>
      <c r="M36" s="52">
        <v>76.6</v>
      </c>
      <c r="N36" s="119">
        <v>4</v>
      </c>
    </row>
    <row r="37" spans="1:14" ht="14.25">
      <c r="A37" s="49" t="s">
        <v>305</v>
      </c>
      <c r="B37" s="52">
        <v>58.6</v>
      </c>
      <c r="C37" s="116">
        <f t="shared" si="6"/>
        <v>4138.918</v>
      </c>
      <c r="D37" s="114"/>
      <c r="E37" s="107">
        <v>2</v>
      </c>
      <c r="F37" s="96">
        <f>F3</f>
        <v>257.22</v>
      </c>
      <c r="G37" s="114">
        <f t="shared" si="4"/>
        <v>514.44</v>
      </c>
      <c r="H37" s="96">
        <f>H3</f>
        <v>70.63</v>
      </c>
      <c r="I37" s="96">
        <f>I3</f>
        <v>87</v>
      </c>
      <c r="J37" s="107">
        <f>J3</f>
        <v>0</v>
      </c>
      <c r="K37" s="114">
        <f t="shared" si="7"/>
        <v>514.44</v>
      </c>
      <c r="L37" s="114">
        <f t="shared" si="5"/>
        <v>174</v>
      </c>
      <c r="M37" s="52">
        <v>58.6</v>
      </c>
      <c r="N37" s="119">
        <v>2</v>
      </c>
    </row>
    <row r="38" spans="1:14" ht="14.25">
      <c r="A38" s="49" t="s">
        <v>341</v>
      </c>
      <c r="B38" s="52">
        <v>36.1</v>
      </c>
      <c r="C38" s="116">
        <f t="shared" si="6"/>
        <v>2549.743</v>
      </c>
      <c r="D38" s="114"/>
      <c r="E38" s="107">
        <v>0</v>
      </c>
      <c r="F38" s="96">
        <f>F3</f>
        <v>257.22</v>
      </c>
      <c r="G38" s="114">
        <f t="shared" si="4"/>
        <v>0</v>
      </c>
      <c r="H38" s="96">
        <f>H3</f>
        <v>70.63</v>
      </c>
      <c r="I38" s="96">
        <f>I3</f>
        <v>87</v>
      </c>
      <c r="J38" s="107">
        <f>J3</f>
        <v>0</v>
      </c>
      <c r="K38" s="114">
        <f t="shared" si="7"/>
        <v>0</v>
      </c>
      <c r="L38" s="114">
        <f t="shared" si="5"/>
        <v>174</v>
      </c>
      <c r="M38" s="52">
        <v>36.1</v>
      </c>
      <c r="N38" s="119">
        <v>2</v>
      </c>
    </row>
    <row r="39" spans="1:14" ht="14.25">
      <c r="A39" s="49" t="s">
        <v>306</v>
      </c>
      <c r="B39" s="52">
        <v>47</v>
      </c>
      <c r="C39" s="116">
        <f t="shared" si="6"/>
        <v>3319.6099999999997</v>
      </c>
      <c r="D39" s="114"/>
      <c r="E39" s="107">
        <v>0</v>
      </c>
      <c r="F39" s="96">
        <f>F3</f>
        <v>257.22</v>
      </c>
      <c r="G39" s="114">
        <f t="shared" si="4"/>
        <v>0</v>
      </c>
      <c r="H39" s="96">
        <f>H3</f>
        <v>70.63</v>
      </c>
      <c r="I39" s="96">
        <f>I3</f>
        <v>87</v>
      </c>
      <c r="J39" s="107">
        <f>J3</f>
        <v>0</v>
      </c>
      <c r="K39" s="114">
        <f t="shared" si="7"/>
        <v>0</v>
      </c>
      <c r="L39" s="114">
        <f t="shared" si="5"/>
        <v>174</v>
      </c>
      <c r="M39" s="52">
        <v>47</v>
      </c>
      <c r="N39" s="119">
        <v>2</v>
      </c>
    </row>
    <row r="40" spans="1:14" ht="14.25">
      <c r="A40" s="49" t="s">
        <v>334</v>
      </c>
      <c r="B40" s="52">
        <v>49.2</v>
      </c>
      <c r="C40" s="116">
        <f t="shared" si="6"/>
        <v>3573.8779999999997</v>
      </c>
      <c r="D40" s="114"/>
      <c r="E40" s="107">
        <v>1.6</v>
      </c>
      <c r="F40" s="96">
        <f>F3</f>
        <v>257.22</v>
      </c>
      <c r="G40" s="114">
        <f t="shared" si="4"/>
        <v>411.5520000000001</v>
      </c>
      <c r="H40" s="96">
        <f>H3</f>
        <v>70.63</v>
      </c>
      <c r="I40" s="96">
        <f>I3</f>
        <v>87</v>
      </c>
      <c r="J40" s="107">
        <f>J3</f>
        <v>0</v>
      </c>
      <c r="K40" s="114">
        <f t="shared" si="7"/>
        <v>411.5520000000001</v>
      </c>
      <c r="L40" s="114">
        <f t="shared" si="5"/>
        <v>174</v>
      </c>
      <c r="M40" s="96">
        <v>50.6</v>
      </c>
      <c r="N40" s="119">
        <v>2</v>
      </c>
    </row>
    <row r="41" spans="1:14" ht="14.25">
      <c r="A41" s="49" t="s">
        <v>307</v>
      </c>
      <c r="B41" s="52">
        <v>48.6</v>
      </c>
      <c r="C41" s="116">
        <f t="shared" si="6"/>
        <v>3432.618</v>
      </c>
      <c r="D41" s="114"/>
      <c r="E41" s="107">
        <v>1</v>
      </c>
      <c r="F41" s="96">
        <f>F3</f>
        <v>257.22</v>
      </c>
      <c r="G41" s="114">
        <f t="shared" si="4"/>
        <v>257.22</v>
      </c>
      <c r="H41" s="96">
        <f>H3</f>
        <v>70.63</v>
      </c>
      <c r="I41" s="96">
        <f>I3</f>
        <v>87</v>
      </c>
      <c r="J41" s="107">
        <f>J3</f>
        <v>0</v>
      </c>
      <c r="K41" s="114">
        <f t="shared" si="7"/>
        <v>257.22</v>
      </c>
      <c r="L41" s="114">
        <f t="shared" si="5"/>
        <v>87</v>
      </c>
      <c r="M41" s="52">
        <v>48.6</v>
      </c>
      <c r="N41" s="119">
        <v>1</v>
      </c>
    </row>
    <row r="42" spans="1:14" ht="14.25">
      <c r="A42" s="49" t="s">
        <v>308</v>
      </c>
      <c r="B42" s="52">
        <v>46.7</v>
      </c>
      <c r="C42" s="116">
        <f t="shared" si="6"/>
        <v>3298.421</v>
      </c>
      <c r="D42" s="114"/>
      <c r="E42" s="107">
        <v>0</v>
      </c>
      <c r="F42" s="96">
        <f>F3</f>
        <v>257.22</v>
      </c>
      <c r="G42" s="114">
        <f t="shared" si="4"/>
        <v>0</v>
      </c>
      <c r="H42" s="96">
        <f>H3</f>
        <v>70.63</v>
      </c>
      <c r="I42" s="96">
        <f>I3</f>
        <v>87</v>
      </c>
      <c r="J42" s="107">
        <f>J3</f>
        <v>0</v>
      </c>
      <c r="K42" s="114">
        <f t="shared" si="7"/>
        <v>0</v>
      </c>
      <c r="L42" s="114">
        <f t="shared" si="5"/>
        <v>87</v>
      </c>
      <c r="M42" s="52">
        <v>46.7</v>
      </c>
      <c r="N42" s="119">
        <v>1</v>
      </c>
    </row>
    <row r="43" spans="1:14" ht="14.25">
      <c r="A43" s="49" t="s">
        <v>328</v>
      </c>
      <c r="B43" s="52">
        <v>49.3</v>
      </c>
      <c r="C43" s="116">
        <f t="shared" si="6"/>
        <v>3482.0589999999997</v>
      </c>
      <c r="D43" s="114"/>
      <c r="E43" s="107">
        <v>0.8</v>
      </c>
      <c r="F43" s="96">
        <f>F3</f>
        <v>257.22</v>
      </c>
      <c r="G43" s="114">
        <f t="shared" si="4"/>
        <v>205.77600000000004</v>
      </c>
      <c r="H43" s="96">
        <f>H3</f>
        <v>70.63</v>
      </c>
      <c r="I43" s="96">
        <f>I3</f>
        <v>87</v>
      </c>
      <c r="J43" s="107">
        <f>J3</f>
        <v>0</v>
      </c>
      <c r="K43" s="114">
        <f t="shared" si="7"/>
        <v>205.77600000000004</v>
      </c>
      <c r="L43" s="114">
        <f t="shared" si="5"/>
        <v>348</v>
      </c>
      <c r="M43" s="52">
        <v>49.3</v>
      </c>
      <c r="N43" s="119">
        <v>4</v>
      </c>
    </row>
    <row r="44" spans="1:14" ht="14.25">
      <c r="A44" s="49" t="s">
        <v>309</v>
      </c>
      <c r="B44" s="52">
        <v>48.1</v>
      </c>
      <c r="C44" s="116">
        <f t="shared" si="6"/>
        <v>3397.303</v>
      </c>
      <c r="D44" s="114"/>
      <c r="E44" s="107">
        <v>3.2</v>
      </c>
      <c r="F44" s="96">
        <f>F3</f>
        <v>257.22</v>
      </c>
      <c r="G44" s="114">
        <f t="shared" si="4"/>
        <v>823.1040000000002</v>
      </c>
      <c r="H44" s="96">
        <f>H3</f>
        <v>70.63</v>
      </c>
      <c r="I44" s="96">
        <f>I3</f>
        <v>87</v>
      </c>
      <c r="J44" s="107">
        <f>J3</f>
        <v>0</v>
      </c>
      <c r="K44" s="114">
        <f t="shared" si="7"/>
        <v>823.1040000000002</v>
      </c>
      <c r="L44" s="114">
        <f t="shared" si="5"/>
        <v>87</v>
      </c>
      <c r="M44" s="52">
        <v>48.1</v>
      </c>
      <c r="N44" s="119">
        <v>1</v>
      </c>
    </row>
    <row r="45" spans="1:14" ht="14.25">
      <c r="A45" s="49" t="s">
        <v>310</v>
      </c>
      <c r="B45" s="52">
        <v>47.2</v>
      </c>
      <c r="C45" s="116">
        <f t="shared" si="6"/>
        <v>3333.736</v>
      </c>
      <c r="D45" s="114"/>
      <c r="E45" s="107">
        <v>2</v>
      </c>
      <c r="F45" s="96">
        <f>F3</f>
        <v>257.22</v>
      </c>
      <c r="G45" s="114">
        <f t="shared" si="4"/>
        <v>514.44</v>
      </c>
      <c r="H45" s="96">
        <f>H3</f>
        <v>70.63</v>
      </c>
      <c r="I45" s="96">
        <f>I3</f>
        <v>87</v>
      </c>
      <c r="J45" s="107">
        <f>J3</f>
        <v>0</v>
      </c>
      <c r="K45" s="114">
        <f t="shared" si="7"/>
        <v>514.44</v>
      </c>
      <c r="L45" s="114">
        <f t="shared" si="5"/>
        <v>87</v>
      </c>
      <c r="M45" s="107">
        <v>47.2</v>
      </c>
      <c r="N45" s="119">
        <v>1</v>
      </c>
    </row>
    <row r="46" spans="1:14" ht="14.25">
      <c r="A46" s="49" t="s">
        <v>311</v>
      </c>
      <c r="B46" s="52">
        <v>48.3</v>
      </c>
      <c r="C46" s="116">
        <f t="shared" si="6"/>
        <v>3411.4289999999996</v>
      </c>
      <c r="D46" s="114"/>
      <c r="E46" s="107">
        <v>1.3</v>
      </c>
      <c r="F46" s="96">
        <f>F3</f>
        <v>257.22</v>
      </c>
      <c r="G46" s="114">
        <f t="shared" si="4"/>
        <v>334.386</v>
      </c>
      <c r="H46" s="96">
        <f>H3</f>
        <v>70.63</v>
      </c>
      <c r="I46" s="96">
        <f>I3</f>
        <v>87</v>
      </c>
      <c r="J46" s="107">
        <f>J3</f>
        <v>0</v>
      </c>
      <c r="K46" s="114">
        <f t="shared" si="7"/>
        <v>334.386</v>
      </c>
      <c r="L46" s="114">
        <f t="shared" si="5"/>
        <v>87</v>
      </c>
      <c r="M46" s="52">
        <v>48.3</v>
      </c>
      <c r="N46" s="119">
        <v>1</v>
      </c>
    </row>
    <row r="47" spans="1:14" ht="14.25">
      <c r="A47" s="49" t="s">
        <v>312</v>
      </c>
      <c r="B47" s="52">
        <v>48.1</v>
      </c>
      <c r="C47" s="116">
        <f t="shared" si="6"/>
        <v>3397.303</v>
      </c>
      <c r="D47" s="114"/>
      <c r="E47" s="107">
        <v>0.7</v>
      </c>
      <c r="F47" s="96">
        <f>F3</f>
        <v>257.22</v>
      </c>
      <c r="G47" s="114">
        <f t="shared" si="4"/>
        <v>180.054</v>
      </c>
      <c r="H47" s="96">
        <f>H3</f>
        <v>70.63</v>
      </c>
      <c r="I47" s="96">
        <f>I3</f>
        <v>87</v>
      </c>
      <c r="J47" s="107">
        <f>J3</f>
        <v>0</v>
      </c>
      <c r="K47" s="114">
        <f t="shared" si="7"/>
        <v>180.054</v>
      </c>
      <c r="L47" s="114">
        <f t="shared" si="5"/>
        <v>174</v>
      </c>
      <c r="M47" s="52">
        <v>48.1</v>
      </c>
      <c r="N47" s="119">
        <v>2</v>
      </c>
    </row>
    <row r="48" spans="1:14" ht="14.25">
      <c r="A48" s="49" t="s">
        <v>337</v>
      </c>
      <c r="B48" s="52">
        <v>46.6</v>
      </c>
      <c r="C48" s="116">
        <f t="shared" si="6"/>
        <v>3291.3579999999997</v>
      </c>
      <c r="D48" s="114"/>
      <c r="E48" s="107">
        <v>3.5</v>
      </c>
      <c r="F48" s="96">
        <f>F3</f>
        <v>257.22</v>
      </c>
      <c r="G48" s="114">
        <f t="shared" si="4"/>
        <v>900.2700000000001</v>
      </c>
      <c r="H48" s="96">
        <f>H3</f>
        <v>70.63</v>
      </c>
      <c r="I48" s="96">
        <f>I3</f>
        <v>87</v>
      </c>
      <c r="J48" s="107">
        <f>J3</f>
        <v>0</v>
      </c>
      <c r="K48" s="114">
        <f t="shared" si="7"/>
        <v>900.2700000000001</v>
      </c>
      <c r="L48" s="114">
        <f t="shared" si="5"/>
        <v>174</v>
      </c>
      <c r="M48" s="52">
        <v>46.6</v>
      </c>
      <c r="N48" s="119">
        <v>2</v>
      </c>
    </row>
    <row r="49" spans="1:14" ht="14.25">
      <c r="A49" s="49" t="s">
        <v>331</v>
      </c>
      <c r="B49" s="52">
        <v>49.4</v>
      </c>
      <c r="C49" s="116">
        <f t="shared" si="6"/>
        <v>3489.122</v>
      </c>
      <c r="D49" s="114"/>
      <c r="E49" s="107">
        <v>0</v>
      </c>
      <c r="F49" s="96">
        <f>F3</f>
        <v>257.22</v>
      </c>
      <c r="G49" s="114">
        <f t="shared" si="4"/>
        <v>0</v>
      </c>
      <c r="H49" s="96">
        <f>H3</f>
        <v>70.63</v>
      </c>
      <c r="I49" s="96">
        <f>I3</f>
        <v>87</v>
      </c>
      <c r="J49" s="107">
        <f>J3</f>
        <v>0</v>
      </c>
      <c r="K49" s="114">
        <f t="shared" si="7"/>
        <v>0</v>
      </c>
      <c r="L49" s="114">
        <f t="shared" si="5"/>
        <v>0</v>
      </c>
      <c r="M49" s="52">
        <v>49.4</v>
      </c>
      <c r="N49" s="119">
        <v>0</v>
      </c>
    </row>
    <row r="50" spans="1:14" ht="14.25">
      <c r="A50" s="49" t="s">
        <v>327</v>
      </c>
      <c r="B50" s="52">
        <v>48.3</v>
      </c>
      <c r="C50" s="116">
        <f>M50*H50</f>
        <v>3411.4289999999996</v>
      </c>
      <c r="D50" s="114"/>
      <c r="E50" s="107">
        <v>0</v>
      </c>
      <c r="F50" s="96">
        <f>F3</f>
        <v>257.22</v>
      </c>
      <c r="G50" s="114">
        <f t="shared" si="4"/>
        <v>0</v>
      </c>
      <c r="H50" s="96">
        <f>H3</f>
        <v>70.63</v>
      </c>
      <c r="I50" s="96">
        <f>I3</f>
        <v>87</v>
      </c>
      <c r="J50" s="107">
        <f>J3</f>
        <v>0</v>
      </c>
      <c r="K50" s="114">
        <f t="shared" si="7"/>
        <v>0</v>
      </c>
      <c r="L50" s="114">
        <f t="shared" si="5"/>
        <v>174</v>
      </c>
      <c r="M50" s="52">
        <v>48.3</v>
      </c>
      <c r="N50" s="119">
        <v>2</v>
      </c>
    </row>
    <row r="51" spans="1:14" ht="14.25">
      <c r="A51" s="49" t="s">
        <v>338</v>
      </c>
      <c r="B51" s="52">
        <v>46.5</v>
      </c>
      <c r="C51" s="116">
        <f t="shared" si="6"/>
        <v>3284.2949999999996</v>
      </c>
      <c r="D51" s="114"/>
      <c r="E51" s="107">
        <v>2.5</v>
      </c>
      <c r="F51" s="96">
        <f>F3</f>
        <v>257.22</v>
      </c>
      <c r="G51" s="114">
        <f t="shared" si="4"/>
        <v>643.0500000000001</v>
      </c>
      <c r="H51" s="96">
        <f>H3</f>
        <v>70.63</v>
      </c>
      <c r="I51" s="96">
        <f>I3</f>
        <v>87</v>
      </c>
      <c r="J51" s="107">
        <f>J3</f>
        <v>0</v>
      </c>
      <c r="K51" s="114">
        <f t="shared" si="7"/>
        <v>643.0500000000001</v>
      </c>
      <c r="L51" s="114">
        <f t="shared" si="5"/>
        <v>261</v>
      </c>
      <c r="M51" s="52">
        <v>46.5</v>
      </c>
      <c r="N51" s="119">
        <v>3</v>
      </c>
    </row>
    <row r="52" spans="1:14" ht="14.25">
      <c r="A52" s="50" t="s">
        <v>313</v>
      </c>
      <c r="B52" s="53">
        <v>49.4</v>
      </c>
      <c r="C52" s="117">
        <f t="shared" si="6"/>
        <v>3489.122</v>
      </c>
      <c r="D52" s="115"/>
      <c r="E52" s="54">
        <v>1</v>
      </c>
      <c r="F52" s="97">
        <f>F3</f>
        <v>257.22</v>
      </c>
      <c r="G52" s="115">
        <f t="shared" si="4"/>
        <v>257.22</v>
      </c>
      <c r="H52" s="97">
        <f>H3</f>
        <v>70.63</v>
      </c>
      <c r="I52" s="97">
        <f>I3</f>
        <v>87</v>
      </c>
      <c r="J52" s="54">
        <f>J3</f>
        <v>0</v>
      </c>
      <c r="K52" s="115">
        <f t="shared" si="7"/>
        <v>257.22</v>
      </c>
      <c r="L52" s="114">
        <f t="shared" si="5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2750.0999999999995</v>
      </c>
      <c r="C53" s="111">
        <f>SUM(C3:C52)</f>
        <v>195906.431</v>
      </c>
      <c r="D53" s="111"/>
      <c r="E53" s="120">
        <f>SUM(E3:E52)</f>
        <v>76.49999999999999</v>
      </c>
      <c r="F53" s="108"/>
      <c r="G53" s="111">
        <f>SUM(G3:G52)</f>
        <v>19677.329999999998</v>
      </c>
      <c r="H53" s="108"/>
      <c r="I53" s="108"/>
      <c r="J53" s="108"/>
      <c r="K53" s="111">
        <f>SUM(K3:K52)</f>
        <v>19677.329999999998</v>
      </c>
      <c r="L53" s="111">
        <f>SUM(L3:L52)</f>
        <v>8091</v>
      </c>
      <c r="M53" s="122">
        <f>SUM(M3:M52)</f>
        <v>2773.7</v>
      </c>
      <c r="N53" s="120">
        <f>SUM(N3:N52)</f>
        <v>93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2020-12-26T13:17:20Z</cp:lastPrinted>
  <dcterms:created xsi:type="dcterms:W3CDTF">2011-02-24T08:44:16Z</dcterms:created>
  <dcterms:modified xsi:type="dcterms:W3CDTF">2020-12-26T13:17:26Z</dcterms:modified>
  <cp:category/>
  <cp:version/>
  <cp:contentType/>
  <cp:contentStatus/>
</cp:coreProperties>
</file>