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 24к.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<sst xmlns="http://schemas.openxmlformats.org/spreadsheetml/2006/main" count="73" uniqueCount="73">
  <si>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ЗАО "ПЕТРОСТРОЙ" ИНН 7825338883</t>
  </si>
  <si>
    <t>Статьи доходов и расходов</t>
  </si>
  <si>
    <t>в т.ч.         на расчетном счете</t>
  </si>
  <si>
    <t xml:space="preserve">                    у подотчетных лиц </t>
  </si>
  <si>
    <t>в т.ч.         от собственников за жилищно-коммунальные услуги</t>
  </si>
  <si>
    <t xml:space="preserve">                   прочие поступления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</si>
  <si>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</si>
  <si>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</si>
  <si>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</si>
  <si>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</si>
  <si>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</si>
  <si>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</si>
  <si>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</si>
  <si>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</si>
  <si>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Спецтранс (вывоз мусора)</t>
  </si>
  <si>
    <t xml:space="preserve">                                       РТУ (радио)</t>
  </si>
  <si>
    <t xml:space="preserve">                             за прочие услуги</t>
  </si>
  <si>
    <t xml:space="preserve">                                       Жилищное хоз-во (программа для паспортистки)</t>
  </si>
  <si>
    <t xml:space="preserve">                                      Сбербанк (расчетно-кассовое обслуживание)</t>
  </si>
  <si>
    <t xml:space="preserve">                                      Эллис ИТ (услуги вычислительного центра)</t>
  </si>
  <si>
    <t xml:space="preserve">                                      Сбербанк (прием платежей от населения)</t>
  </si>
  <si>
    <t xml:space="preserve">                             за жилищно-коммунальные услуги по прочим договорам</t>
  </si>
  <si>
    <t xml:space="preserve">                на оплату материалов и хозяйственных товаров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</si>
  <si>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</si>
  <si>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</si>
  <si>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</si>
  <si>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</si>
  <si>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</si>
  <si>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</si>
  <si>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</si>
  <si>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</si>
  <si>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</si>
  <si>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</si>
  <si>
    <t xml:space="preserve">                                       Жилкомсервис (аварийное обслуживание)</t>
  </si>
  <si>
    <t xml:space="preserve">                                      Ликон (ежегодное освидетельствование лифтов)</t>
  </si>
  <si>
    <t xml:space="preserve">                                       Интеграл-Сервис (телевидение)</t>
  </si>
  <si>
    <t xml:space="preserve">                                       Диполь-сервис (тех.обслуживание ПЗУ и видеонаблюдение)</t>
  </si>
  <si>
    <t xml:space="preserve">                                       АМП (обслуживание техники)</t>
  </si>
  <si>
    <t xml:space="preserve">                                     материалы,хозтовары,хозяйственный инвентерь, основные средства</t>
  </si>
  <si>
    <t xml:space="preserve">                                      МС-Сервис, М-СТАЙЛ (бухгалтерская программа, Консультант)</t>
  </si>
  <si>
    <t xml:space="preserve">                                       Связьсервис, Телеприем (техобслуживание ОДС, диспетчерезация)</t>
  </si>
  <si>
    <t xml:space="preserve">                                      Стройлайн (косметический ремонт МОП)</t>
  </si>
  <si>
    <t xml:space="preserve">                                       Сервис Пожарной Безопасности (испытание пожарных лестниц)</t>
  </si>
  <si>
    <t xml:space="preserve">                                      Ростелеком, С-З Телеком, Мегафон (предоставление телефонной связи)</t>
  </si>
  <si>
    <t xml:space="preserve">                                       Экострой (обезвреживание люминисцентных ламп)</t>
  </si>
  <si>
    <t xml:space="preserve">                                     АРГУС, ИП Батареин М.А. (полусферы, поручни, полозья)</t>
  </si>
  <si>
    <t xml:space="preserve">                                       Деловой центр систем безопастности (испытание противопожарного водопровода)</t>
  </si>
  <si>
    <t xml:space="preserve">                                       УМИТЦ (испытание кабельных линий)</t>
  </si>
  <si>
    <t xml:space="preserve">                                       Коне-Лифтс (техобслуживание лифтов)</t>
  </si>
  <si>
    <t xml:space="preserve">                                       Деловой центр систем безопастности (тех.обслуживание АППЗ)</t>
  </si>
  <si>
    <t xml:space="preserve">                                       Диполь-сервис (ремонт металлический дверей)</t>
  </si>
  <si>
    <t xml:space="preserve">Денежные средства на начало периода </t>
  </si>
  <si>
    <t>Поступило денежных средств по всем домам</t>
  </si>
  <si>
    <t>Перечислено денежных средств по всем домам</t>
  </si>
  <si>
    <t xml:space="preserve">Справочная информация по многоквартирному жилому дому: Богатырский пр-т, дом  №24, корпус 1 </t>
  </si>
  <si>
    <t xml:space="preserve">                                      ОСС (ремонт металлопластиковых дверей)</t>
  </si>
  <si>
    <t>Отчет по движению денежных средств за 2014г.</t>
  </si>
  <si>
    <t>за 2014, руб.</t>
  </si>
  <si>
    <t xml:space="preserve">                                      ДорХан-СПб (регулировка ворот паркинга)</t>
  </si>
  <si>
    <t xml:space="preserve">                                       Индустрия (редуктор для лифта)</t>
  </si>
  <si>
    <r>
      <t xml:space="preserve">                                      Металл-Проект </t>
    </r>
    <r>
      <rPr>
        <sz val="9"/>
        <rFont val="Calibri"/>
        <family val="2"/>
      </rPr>
      <t>(установка решёток, спуски для колясок)</t>
    </r>
  </si>
  <si>
    <t xml:space="preserve">                                       Монт (проверка эл.устройства)</t>
  </si>
  <si>
    <t xml:space="preserve">                                       Сервис Пожарной Безопасности (изготовление и установка противопожарной двери)</t>
  </si>
  <si>
    <t xml:space="preserve">                                      ЖКХ МИКС, КонсьержЪ,ТехноСервис, Обучение</t>
  </si>
  <si>
    <t xml:space="preserve">                                      СБиС ЭО (предоставлениеие каналов связи для отчетности в электронном виде)</t>
  </si>
  <si>
    <t xml:space="preserve">                                      РЕСО-Гарантия (страховка безопастности лифтов)</t>
  </si>
  <si>
    <t xml:space="preserve">                                      Клеменьтьев (сайт)</t>
  </si>
  <si>
    <t xml:space="preserve">                                       Петербургская Сбытовая компания (коммунальное электричество)</t>
  </si>
  <si>
    <r>
      <t xml:space="preserve">                                      ИП Батареин (газонные ограждения</t>
    </r>
    <r>
      <rPr>
        <sz val="9"/>
        <color indexed="8"/>
        <rFont val="Calibri"/>
        <family val="2"/>
      </rPr>
      <t>)</t>
    </r>
  </si>
  <si>
    <t xml:space="preserve">                                      Строительный трест 78 (окраска входных дверей и решеток)</t>
  </si>
  <si>
    <t xml:space="preserve">                                       Монт (техобслуживание узлов учета тепловой  энергии)</t>
  </si>
  <si>
    <t xml:space="preserve">                                       Теплофизика (ремонт и гос.поверка монометров)</t>
  </si>
  <si>
    <t xml:space="preserve">                                      Проектирование.Строительство.Благоустройство (замена прибора учета)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</si>
</sst>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43" fontId="1" fillId="0" borderId="15" xfId="60" applyFont="1" applyFill="1" applyBorder="1" applyAlignment="1">
      <alignment/>
    </xf>
    <xf numFmtId="0" fontId="2" fillId="0" borderId="11" xfId="0" applyFont="1" applyBorder="1" applyAlignment="1">
      <alignment/>
    </xf>
    <xf numFmtId="43" fontId="2" fillId="0" borderId="15" xfId="60" applyFont="1" applyFill="1" applyBorder="1" applyAlignment="1">
      <alignment/>
    </xf>
    <xf numFmtId="0" fontId="2" fillId="0" borderId="16" xfId="0" applyFont="1" applyBorder="1" applyAlignment="1">
      <alignment/>
    </xf>
    <xf numFmtId="43" fontId="2" fillId="0" borderId="17" xfId="60" applyFont="1" applyFill="1" applyBorder="1" applyAlignment="1">
      <alignment/>
    </xf>
    <xf numFmtId="0" fontId="2" fillId="0" borderId="10" xfId="0" applyFont="1" applyBorder="1" applyAlignment="1">
      <alignment/>
    </xf>
    <xf numFmtId="43" fontId="2" fillId="0" borderId="12" xfId="6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6" xfId="0" applyFont="1" applyBorder="1" applyAlignment="1">
      <alignment/>
    </xf>
    <xf numFmtId="43" fontId="1" fillId="0" borderId="17" xfId="60" applyFont="1" applyFill="1" applyBorder="1" applyAlignment="1">
      <alignment/>
    </xf>
    <xf numFmtId="0" fontId="1" fillId="0" borderId="13" xfId="0" applyFont="1" applyBorder="1" applyAlignment="1">
      <alignment/>
    </xf>
    <xf numFmtId="43" fontId="1" fillId="0" borderId="14" xfId="6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9.7109375" style="0" customWidth="1"/>
    <col min="2" max="2" width="20.57421875" style="5" customWidth="1"/>
  </cols>
  <sheetData>
    <row r="2" ht="23.25">
      <c r="A2" s="7" t="s">
        <v>0</v>
      </c>
    </row>
    <row r="3" spans="1:2" ht="15.75" thickBot="1">
      <c r="A3" s="4" t="s">
        <v>56</v>
      </c>
      <c r="B3" s="8"/>
    </row>
    <row r="4" spans="1:2" ht="15.75" thickBot="1">
      <c r="A4" s="1" t="s">
        <v>1</v>
      </c>
      <c r="B4" s="6" t="s">
        <v>57</v>
      </c>
    </row>
    <row r="5" spans="1:2" ht="15" hidden="1">
      <c r="A5" s="9"/>
      <c r="B5" s="10"/>
    </row>
    <row r="6" spans="1:2" ht="15">
      <c r="A6" s="2" t="s">
        <v>51</v>
      </c>
      <c r="B6" s="11">
        <f>B7+B8</f>
        <v>2493306.75</v>
      </c>
    </row>
    <row r="7" spans="1:2" ht="15">
      <c r="A7" s="12" t="s">
        <v>2</v>
      </c>
      <c r="B7" s="13">
        <v>2493306.75</v>
      </c>
    </row>
    <row r="8" spans="1:2" ht="15">
      <c r="A8" s="12" t="s">
        <v>3</v>
      </c>
      <c r="B8" s="13">
        <v>0</v>
      </c>
    </row>
    <row r="9" spans="1:2" ht="15">
      <c r="A9" s="2" t="s">
        <v>52</v>
      </c>
      <c r="B9" s="11">
        <f>B10+B11</f>
        <v>45849250.7</v>
      </c>
    </row>
    <row r="10" spans="1:2" ht="15">
      <c r="A10" s="12" t="s">
        <v>4</v>
      </c>
      <c r="B10" s="13">
        <v>45165675.74</v>
      </c>
    </row>
    <row r="11" spans="1:2" ht="15">
      <c r="A11" s="12" t="s">
        <v>5</v>
      </c>
      <c r="B11" s="13">
        <v>683574.96</v>
      </c>
    </row>
    <row r="12" spans="1:2" ht="15">
      <c r="A12" s="2" t="s">
        <v>53</v>
      </c>
      <c r="B12" s="11">
        <v>45739934.3</v>
      </c>
    </row>
    <row r="13" spans="1:2" ht="15">
      <c r="A13" s="2" t="s">
        <v>29</v>
      </c>
      <c r="B13" s="11">
        <f>B6+B9-B12</f>
        <v>2602623.150000006</v>
      </c>
    </row>
    <row r="14" spans="1:2" ht="15">
      <c r="A14" s="12" t="s">
        <v>30</v>
      </c>
      <c r="B14" s="13">
        <f>B7+B9-B12</f>
        <v>2602623.150000006</v>
      </c>
    </row>
    <row r="15" spans="1:2" ht="15.75" thickBot="1">
      <c r="A15" s="14" t="s">
        <v>31</v>
      </c>
      <c r="B15" s="15">
        <v>0</v>
      </c>
    </row>
    <row r="16" spans="1:2" ht="15.75" thickBot="1">
      <c r="A16" s="16"/>
      <c r="B16" s="17"/>
    </row>
    <row r="17" spans="1:2" ht="15.75" thickBot="1">
      <c r="A17" s="18" t="s">
        <v>54</v>
      </c>
      <c r="B17" s="17"/>
    </row>
    <row r="18" spans="1:2" ht="15">
      <c r="A18" s="12" t="s">
        <v>6</v>
      </c>
      <c r="B18" s="13">
        <f>8450247.4-74061.41</f>
        <v>8376185.99</v>
      </c>
    </row>
    <row r="19" spans="1:2" ht="15">
      <c r="A19" s="12" t="s">
        <v>7</v>
      </c>
      <c r="B19" s="13">
        <f>2482425.74-27226.23</f>
        <v>2455199.5100000002</v>
      </c>
    </row>
    <row r="20" spans="1:2" ht="30" customHeight="1">
      <c r="A20" s="19" t="s">
        <v>8</v>
      </c>
      <c r="B20" s="13">
        <v>265717.4</v>
      </c>
    </row>
    <row r="21" spans="1:2" ht="15" hidden="1">
      <c r="A21" s="12"/>
      <c r="B21" s="13"/>
    </row>
    <row r="22" spans="1:2" ht="15">
      <c r="A22" s="2" t="s">
        <v>9</v>
      </c>
      <c r="B22" s="11">
        <f>B23+B73+B74+B75+B76</f>
        <v>9355662.899999999</v>
      </c>
    </row>
    <row r="23" spans="1:2" ht="15">
      <c r="A23" s="2" t="s">
        <v>10</v>
      </c>
      <c r="B23" s="11">
        <f>B24+B45+B58+B68</f>
        <v>6825044.5</v>
      </c>
    </row>
    <row r="24" spans="1:2" ht="15">
      <c r="A24" s="2" t="s">
        <v>11</v>
      </c>
      <c r="B24" s="11">
        <f>SUM(B25:B44)</f>
        <v>6355116.71</v>
      </c>
    </row>
    <row r="25" spans="1:2" ht="15">
      <c r="A25" s="12" t="s">
        <v>12</v>
      </c>
      <c r="B25" s="13">
        <v>930631.8500000001</v>
      </c>
    </row>
    <row r="26" spans="1:2" ht="15">
      <c r="A26" s="12" t="s">
        <v>13</v>
      </c>
      <c r="B26" s="13">
        <v>3965310.57</v>
      </c>
    </row>
    <row r="27" spans="1:2" ht="15">
      <c r="A27" s="12" t="s">
        <v>67</v>
      </c>
      <c r="B27" s="13">
        <v>155331.35</v>
      </c>
    </row>
    <row r="28" spans="1:2" ht="15">
      <c r="A28" s="12" t="s">
        <v>14</v>
      </c>
      <c r="B28" s="13">
        <v>468471.8</v>
      </c>
    </row>
    <row r="29" spans="1:2" ht="15">
      <c r="A29" s="12" t="s">
        <v>70</v>
      </c>
      <c r="B29" s="13">
        <v>48000</v>
      </c>
    </row>
    <row r="30" spans="1:2" ht="15" hidden="1">
      <c r="A30" s="3" t="s">
        <v>61</v>
      </c>
      <c r="B30" s="13">
        <v>0</v>
      </c>
    </row>
    <row r="31" spans="1:2" ht="15">
      <c r="A31" s="12" t="s">
        <v>62</v>
      </c>
      <c r="B31" s="13">
        <v>29760</v>
      </c>
    </row>
    <row r="32" spans="1:2" ht="14.25" customHeight="1">
      <c r="A32" s="12" t="s">
        <v>36</v>
      </c>
      <c r="B32" s="13">
        <v>136171.5</v>
      </c>
    </row>
    <row r="33" spans="1:2" ht="15">
      <c r="A33" s="12" t="s">
        <v>33</v>
      </c>
      <c r="B33" s="13">
        <v>163464.48</v>
      </c>
    </row>
    <row r="34" spans="1:2" ht="15">
      <c r="A34" s="12" t="s">
        <v>49</v>
      </c>
      <c r="B34" s="13">
        <v>21574.96</v>
      </c>
    </row>
    <row r="35" spans="1:2" ht="15">
      <c r="A35" s="12" t="s">
        <v>46</v>
      </c>
      <c r="B35" s="13">
        <v>6820.5</v>
      </c>
    </row>
    <row r="36" spans="1:2" ht="15">
      <c r="A36" s="12" t="s">
        <v>48</v>
      </c>
      <c r="B36" s="13">
        <v>185779.32</v>
      </c>
    </row>
    <row r="37" spans="1:2" ht="15">
      <c r="A37" s="3" t="s">
        <v>59</v>
      </c>
      <c r="B37" s="13">
        <v>15470.79</v>
      </c>
    </row>
    <row r="38" spans="1:2" ht="14.25" customHeight="1">
      <c r="A38" s="12" t="s">
        <v>15</v>
      </c>
      <c r="B38" s="13">
        <v>47825.95</v>
      </c>
    </row>
    <row r="39" spans="1:2" ht="15">
      <c r="A39" s="12" t="s">
        <v>42</v>
      </c>
      <c r="B39" s="13">
        <v>6300</v>
      </c>
    </row>
    <row r="40" spans="1:2" ht="15">
      <c r="A40" s="12" t="s">
        <v>40</v>
      </c>
      <c r="B40" s="13">
        <v>18900</v>
      </c>
    </row>
    <row r="41" spans="1:2" ht="15">
      <c r="A41" s="12" t="s">
        <v>71</v>
      </c>
      <c r="B41" s="13">
        <v>590</v>
      </c>
    </row>
    <row r="42" spans="1:2" ht="15">
      <c r="A42" s="12" t="s">
        <v>44</v>
      </c>
      <c r="B42" s="13">
        <v>642.64</v>
      </c>
    </row>
    <row r="43" spans="1:2" ht="15">
      <c r="A43" s="12" t="s">
        <v>35</v>
      </c>
      <c r="B43" s="13">
        <v>154071</v>
      </c>
    </row>
    <row r="44" spans="1:2" ht="15" hidden="1">
      <c r="A44" s="3" t="s">
        <v>47</v>
      </c>
      <c r="B44" s="13">
        <v>0</v>
      </c>
    </row>
    <row r="45" spans="1:2" ht="15">
      <c r="A45" s="2" t="s">
        <v>16</v>
      </c>
      <c r="B45" s="11">
        <f>SUM(B46:B57)</f>
        <v>122325.96</v>
      </c>
    </row>
    <row r="46" spans="1:2" ht="15">
      <c r="A46" s="2" t="s">
        <v>32</v>
      </c>
      <c r="B46" s="13">
        <v>2411.29</v>
      </c>
    </row>
    <row r="47" spans="1:2" ht="15">
      <c r="A47" s="12" t="s">
        <v>64</v>
      </c>
      <c r="B47" s="13">
        <v>947.29</v>
      </c>
    </row>
    <row r="48" spans="1:2" ht="15">
      <c r="A48" s="12" t="s">
        <v>17</v>
      </c>
      <c r="B48" s="13">
        <v>2246.58</v>
      </c>
    </row>
    <row r="49" spans="1:2" ht="15">
      <c r="A49" s="12" t="s">
        <v>37</v>
      </c>
      <c r="B49" s="13">
        <v>4343.76</v>
      </c>
    </row>
    <row r="50" spans="1:2" ht="15">
      <c r="A50" s="12" t="s">
        <v>18</v>
      </c>
      <c r="B50" s="13">
        <v>11642.09</v>
      </c>
    </row>
    <row r="51" spans="1:2" ht="15">
      <c r="A51" s="12" t="s">
        <v>43</v>
      </c>
      <c r="B51" s="13">
        <v>11553.46</v>
      </c>
    </row>
    <row r="52" spans="1:2" ht="15">
      <c r="A52" s="12" t="s">
        <v>19</v>
      </c>
      <c r="B52" s="13">
        <v>34608</v>
      </c>
    </row>
    <row r="53" spans="1:2" ht="15">
      <c r="A53" s="12" t="s">
        <v>39</v>
      </c>
      <c r="B53" s="13">
        <v>43031.659999999996</v>
      </c>
    </row>
    <row r="54" spans="1:2" ht="15" hidden="1">
      <c r="A54" s="12" t="s">
        <v>20</v>
      </c>
      <c r="B54" s="13">
        <v>0</v>
      </c>
    </row>
    <row r="55" spans="1:2" ht="15">
      <c r="A55" s="12" t="s">
        <v>65</v>
      </c>
      <c r="B55" s="13">
        <v>7000</v>
      </c>
    </row>
    <row r="56" spans="1:2" ht="15">
      <c r="A56" s="12" t="s">
        <v>66</v>
      </c>
      <c r="B56" s="13">
        <v>413.36</v>
      </c>
    </row>
    <row r="57" spans="1:2" ht="15">
      <c r="A57" s="12" t="s">
        <v>63</v>
      </c>
      <c r="B57" s="13">
        <v>4128.47</v>
      </c>
    </row>
    <row r="58" spans="1:2" ht="15">
      <c r="A58" s="2" t="s">
        <v>21</v>
      </c>
      <c r="B58" s="11">
        <f>SUM(B59:B67)</f>
        <v>269810.59</v>
      </c>
    </row>
    <row r="59" spans="1:2" ht="15">
      <c r="A59" s="12" t="s">
        <v>34</v>
      </c>
      <c r="B59" s="13">
        <v>26673.78</v>
      </c>
    </row>
    <row r="60" spans="1:2" ht="15" hidden="1">
      <c r="A60" s="12" t="s">
        <v>41</v>
      </c>
      <c r="B60" s="13">
        <v>0</v>
      </c>
    </row>
    <row r="61" spans="1:2" ht="15">
      <c r="A61" s="12" t="s">
        <v>69</v>
      </c>
      <c r="B61" s="13">
        <v>23946.92</v>
      </c>
    </row>
    <row r="62" spans="1:2" ht="15" hidden="1">
      <c r="A62" s="3" t="s">
        <v>58</v>
      </c>
      <c r="B62" s="13">
        <v>0</v>
      </c>
    </row>
    <row r="63" spans="1:2" ht="15" customHeight="1">
      <c r="A63" s="12" t="s">
        <v>55</v>
      </c>
      <c r="B63" s="13">
        <v>23908.88</v>
      </c>
    </row>
    <row r="64" spans="1:2" ht="15" customHeight="1" hidden="1">
      <c r="A64" s="12" t="s">
        <v>60</v>
      </c>
      <c r="B64" s="13">
        <v>0</v>
      </c>
    </row>
    <row r="65" spans="1:2" ht="15" customHeight="1">
      <c r="A65" s="12" t="s">
        <v>68</v>
      </c>
      <c r="B65" s="13">
        <v>180000</v>
      </c>
    </row>
    <row r="66" spans="1:2" ht="15" customHeight="1">
      <c r="A66" s="12" t="s">
        <v>50</v>
      </c>
      <c r="B66" s="13">
        <v>1681.01</v>
      </c>
    </row>
    <row r="67" spans="1:2" ht="15" customHeight="1">
      <c r="A67" s="12" t="s">
        <v>72</v>
      </c>
      <c r="B67" s="13">
        <v>13600</v>
      </c>
    </row>
    <row r="68" spans="1:2" ht="15" customHeight="1">
      <c r="A68" s="2" t="s">
        <v>22</v>
      </c>
      <c r="B68" s="11">
        <f>SUM(B69:B72)</f>
        <v>77791.24</v>
      </c>
    </row>
    <row r="69" spans="1:2" ht="15" customHeight="1">
      <c r="A69" s="12" t="s">
        <v>45</v>
      </c>
      <c r="B69" s="13">
        <v>12556.26</v>
      </c>
    </row>
    <row r="70" spans="1:2" ht="15" customHeight="1">
      <c r="A70" s="12" t="s">
        <v>23</v>
      </c>
      <c r="B70" s="13">
        <v>7410.56</v>
      </c>
    </row>
    <row r="71" spans="1:2" ht="15" customHeight="1">
      <c r="A71" s="12" t="s">
        <v>24</v>
      </c>
      <c r="B71" s="13">
        <v>14315.57</v>
      </c>
    </row>
    <row r="72" spans="1:2" ht="15" customHeight="1">
      <c r="A72" s="12" t="s">
        <v>38</v>
      </c>
      <c r="B72" s="13">
        <v>43508.850000000006</v>
      </c>
    </row>
    <row r="73" spans="1:2" ht="15" customHeight="1">
      <c r="A73" s="2" t="s">
        <v>25</v>
      </c>
      <c r="B73" s="11">
        <v>1621733.08</v>
      </c>
    </row>
    <row r="74" spans="1:2" ht="15" customHeight="1">
      <c r="A74" s="2" t="s">
        <v>26</v>
      </c>
      <c r="B74" s="11">
        <v>242642.11</v>
      </c>
    </row>
    <row r="75" spans="1:2" ht="15">
      <c r="A75" s="2" t="s">
        <v>27</v>
      </c>
      <c r="B75" s="11">
        <v>511147.67</v>
      </c>
    </row>
    <row r="76" spans="1:2" ht="15.75" thickBot="1">
      <c r="A76" s="20" t="s">
        <v>28</v>
      </c>
      <c r="B76" s="21">
        <v>155095.54</v>
      </c>
    </row>
    <row r="77" spans="1:2" ht="15" hidden="1">
      <c r="A77" s="22"/>
      <c r="B77" s="23"/>
    </row>
  </sheetData>
  <sheetProtection/>
  <printOptions/>
  <pageMargins left="0.2362204724409449" right="0.15748031496062992" top="0.15748031496062992" bottom="0.15748031496062992" header="0.31496062992125984" footer="0.31496062992125984"/>
  <pageSetup fitToHeight="1" fitToWidth="1" horizontalDpi="180" verticalDpi="180" orientation="portrait" paperSize="9" scale="79" r:id="rId1"/>
  <ignoredErrors>
    <ignoredError sqref="B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2015-03-03T08:29:05Z</dcterms:modified>
  <cp:category/>
  <cp:version/>
  <cp:contentType/>
  <cp:contentStatus/>
</cp:coreProperties>
</file>